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tâch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JJ/MM/AAAA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BE123C"/>
      </patternFill>
    </fill>
    <fill>
      <patternFill patternType="solid">
        <fgColor rgb="00FDF0F3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891B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9" fontId="2" fillId="7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pivotButton="0" quotePrefix="0" xfId="0"/>
    <xf numFmtId="0" fontId="3" fillId="6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9" fontId="4" fillId="4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2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DECEC"/>
        </patternFill>
      </fill>
    </dxf>
    <dxf>
      <font>
        <name val="Calibri"/>
        <b val="1"/>
        <color rgb="0016A34A"/>
        <sz val="10"/>
      </font>
      <fill>
        <patternFill patternType="solid">
          <fgColor rgb="00E7F7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bord'!$E$4:$E$7</f>
            </numRef>
          </cat>
          <val>
            <numRef>
              <f>'Tableau de bord'!$F$4:$F$7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Temps estimé vs réalisé par tâche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bord'!$B$14:$B$23</f>
            </numRef>
          </cat>
          <val>
            <numRef>
              <f>'Tableau de bord'!$C$14:$C$23</f>
            </numRef>
          </val>
        </ser>
        <ser>
          <idx val="1"/>
          <order val="1"/>
          <tx>
            <strRef>
              <f>'Tableau de bord'!D13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bord'!$B$14:$B$23</f>
            </numRef>
          </cat>
          <val>
            <numRef>
              <f>'Tableau de bord'!$D$14:$D$23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Tâches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6" customWidth="1" min="3" max="3"/>
    <col width="11" customWidth="1" min="4" max="4"/>
    <col width="13" customWidth="1" min="5" max="5"/>
    <col width="14" customWidth="1" min="6" max="6"/>
    <col width="16" customWidth="1" min="7" max="7"/>
    <col width="12" customWidth="1" min="8" max="8"/>
    <col width="14" customWidth="1" min="9" max="9"/>
    <col width="14" customWidth="1" min="10" max="10"/>
    <col width="13" customWidth="1" min="11" max="11"/>
    <col width="14" customWidth="1" min="12" max="12"/>
    <col width="26" customWidth="1" min="13" max="13"/>
  </cols>
  <sheetData>
    <row r="1" ht="28" customHeight="1">
      <c r="A1" s="1" t="inlineStr">
        <is>
          <t>TABLEAU DE SUIVI DES TÂCHES QUOTIDIENNES</t>
        </is>
      </c>
    </row>
    <row r="3" ht="34" customHeight="1">
      <c r="A3" s="2" t="inlineStr">
        <is>
          <t>N°</t>
        </is>
      </c>
      <c r="B3" s="2" t="inlineStr">
        <is>
          <t>Tâche</t>
        </is>
      </c>
      <c r="C3" s="2" t="inlineStr">
        <is>
          <t>Catégorie</t>
        </is>
      </c>
      <c r="D3" s="2" t="inlineStr">
        <is>
          <t>Priorité</t>
        </is>
      </c>
      <c r="E3" s="2" t="inlineStr">
        <is>
          <t>Responsable</t>
        </is>
      </c>
      <c r="F3" s="2" t="inlineStr">
        <is>
          <t>Date de début</t>
        </is>
      </c>
      <c r="G3" s="2" t="inlineStr">
        <is>
          <t>Date d'échéance</t>
        </is>
      </c>
      <c r="H3" s="2" t="inlineStr">
        <is>
          <t>Statut</t>
        </is>
      </c>
      <c r="I3" s="2" t="inlineStr">
        <is>
          <t>Temps estimé (h)</t>
        </is>
      </c>
      <c r="J3" s="2" t="inlineStr">
        <is>
          <t>Temps réalisé (h)</t>
        </is>
      </c>
      <c r="K3" s="2" t="inlineStr">
        <is>
          <t>Avancement (%)</t>
        </is>
      </c>
      <c r="L3" s="2" t="inlineStr">
        <is>
          <t>Jours de retard</t>
        </is>
      </c>
      <c r="M3" s="2" t="inlineStr">
        <is>
          <t>Commentaire</t>
        </is>
      </c>
    </row>
    <row r="4">
      <c r="A4" s="3" t="n">
        <v>1</v>
      </c>
      <c r="B4" s="4" t="inlineStr">
        <is>
          <t>Préparer présentation client</t>
        </is>
      </c>
      <c r="C4" s="3" t="inlineStr">
        <is>
          <t>Marketing</t>
        </is>
      </c>
      <c r="D4" s="3" t="inlineStr">
        <is>
          <t>Haute</t>
        </is>
      </c>
      <c r="E4" s="3" t="inlineStr">
        <is>
          <t>Camille</t>
        </is>
      </c>
      <c r="F4" s="5" t="inlineStr">
        <is>
          <t>06/07/2026</t>
        </is>
      </c>
      <c r="G4" s="5" t="inlineStr">
        <is>
          <t>14/07/2026</t>
        </is>
      </c>
      <c r="H4" s="3" t="inlineStr">
        <is>
          <t>Terminé</t>
        </is>
      </c>
      <c r="I4" s="6" t="n">
        <v>4</v>
      </c>
      <c r="J4" s="6" t="n">
        <v>4.5</v>
      </c>
      <c r="K4" s="7" t="n">
        <v>1</v>
      </c>
      <c r="L4" s="3">
        <f>IF(H4="Terminé",0,IF(TODAY()&gt;G4,TODAY()-G4,0))</f>
        <v/>
      </c>
      <c r="M4" s="4" t="inlineStr"/>
    </row>
    <row r="5">
      <c r="A5" s="8" t="n">
        <v>2</v>
      </c>
      <c r="B5" s="9" t="inlineStr">
        <is>
          <t>Répondre aux tickets support</t>
        </is>
      </c>
      <c r="C5" s="8" t="inlineStr">
        <is>
          <t>Support client</t>
        </is>
      </c>
      <c r="D5" s="8" t="inlineStr">
        <is>
          <t>Haute</t>
        </is>
      </c>
      <c r="E5" s="8" t="inlineStr">
        <is>
          <t>Julien</t>
        </is>
      </c>
      <c r="F5" s="10" t="inlineStr">
        <is>
          <t>10/07/2026</t>
        </is>
      </c>
      <c r="G5" s="10" t="inlineStr">
        <is>
          <t>13/07/2026</t>
        </is>
      </c>
      <c r="H5" s="8" t="inlineStr">
        <is>
          <t>En cours</t>
        </is>
      </c>
      <c r="I5" s="6" t="n">
        <v>3</v>
      </c>
      <c r="J5" s="6" t="n">
        <v>2</v>
      </c>
      <c r="K5" s="7" t="n">
        <v>0.65</v>
      </c>
      <c r="L5" s="8">
        <f>IF(H5="Terminé",0,IF(TODAY()&gt;G5,TODAY()-G5,0))</f>
        <v/>
      </c>
      <c r="M5" s="9" t="inlineStr"/>
    </row>
    <row r="6">
      <c r="A6" s="3" t="n">
        <v>3</v>
      </c>
      <c r="B6" s="4" t="inlineStr">
        <is>
          <t>Mettre à jour la base clients</t>
        </is>
      </c>
      <c r="C6" s="3" t="inlineStr">
        <is>
          <t>Administratif</t>
        </is>
      </c>
      <c r="D6" s="3" t="inlineStr">
        <is>
          <t>Moyenne</t>
        </is>
      </c>
      <c r="E6" s="3" t="inlineStr">
        <is>
          <t>Émilie</t>
        </is>
      </c>
      <c r="F6" s="5" t="inlineStr">
        <is>
          <t>08/07/2026</t>
        </is>
      </c>
      <c r="G6" s="5" t="inlineStr">
        <is>
          <t>16/07/2026</t>
        </is>
      </c>
      <c r="H6" s="3" t="inlineStr">
        <is>
          <t>En cours</t>
        </is>
      </c>
      <c r="I6" s="6" t="n">
        <v>5</v>
      </c>
      <c r="J6" s="6" t="n">
        <v>3</v>
      </c>
      <c r="K6" s="7" t="n">
        <v>0.5</v>
      </c>
      <c r="L6" s="3">
        <f>IF(H6="Terminé",0,IF(TODAY()&gt;G6,TODAY()-G6,0))</f>
        <v/>
      </c>
      <c r="M6" s="4" t="inlineStr"/>
    </row>
    <row r="7">
      <c r="A7" s="8" t="n">
        <v>4</v>
      </c>
      <c r="B7" s="9" t="inlineStr">
        <is>
          <t>Corriger bug module facturation</t>
        </is>
      </c>
      <c r="C7" s="8" t="inlineStr">
        <is>
          <t>Développement</t>
        </is>
      </c>
      <c r="D7" s="8" t="inlineStr">
        <is>
          <t>Haute</t>
        </is>
      </c>
      <c r="E7" s="8" t="inlineStr">
        <is>
          <t>Lucas</t>
        </is>
      </c>
      <c r="F7" s="10" t="inlineStr">
        <is>
          <t>05/07/2026</t>
        </is>
      </c>
      <c r="G7" s="10" t="inlineStr">
        <is>
          <t>12/07/2026</t>
        </is>
      </c>
      <c r="H7" s="8" t="inlineStr">
        <is>
          <t>En retard</t>
        </is>
      </c>
      <c r="I7" s="6" t="n">
        <v>6</v>
      </c>
      <c r="J7" s="6" t="n">
        <v>5</v>
      </c>
      <c r="K7" s="7" t="n">
        <v>0.8</v>
      </c>
      <c r="L7" s="8">
        <f>IF(H7="Terminé",0,IF(TODAY()&gt;G7,TODAY()-G7,0))</f>
        <v/>
      </c>
      <c r="M7" s="9" t="inlineStr"/>
    </row>
    <row r="8">
      <c r="A8" s="3" t="n">
        <v>5</v>
      </c>
      <c r="B8" s="4" t="inlineStr">
        <is>
          <t>Former nouvel employé</t>
        </is>
      </c>
      <c r="C8" s="3" t="inlineStr">
        <is>
          <t>Formation</t>
        </is>
      </c>
      <c r="D8" s="3" t="inlineStr">
        <is>
          <t>Moyenne</t>
        </is>
      </c>
      <c r="E8" s="3" t="inlineStr">
        <is>
          <t>Chloé</t>
        </is>
      </c>
      <c r="F8" s="5" t="inlineStr">
        <is>
          <t>09/07/2026</t>
        </is>
      </c>
      <c r="G8" s="5" t="inlineStr">
        <is>
          <t>18/07/2026</t>
        </is>
      </c>
      <c r="H8" s="3" t="inlineStr">
        <is>
          <t>À faire</t>
        </is>
      </c>
      <c r="I8" s="6" t="n">
        <v>8</v>
      </c>
      <c r="J8" s="6" t="n">
        <v>0</v>
      </c>
      <c r="K8" s="7" t="n">
        <v>0</v>
      </c>
      <c r="L8" s="3">
        <f>IF(H8="Terminé",0,IF(TODAY()&gt;G8,TODAY()-G8,0))</f>
        <v/>
      </c>
      <c r="M8" s="4" t="inlineStr"/>
    </row>
    <row r="9">
      <c r="A9" s="8" t="n">
        <v>6</v>
      </c>
      <c r="B9" s="9" t="inlineStr">
        <is>
          <t>Relancer devis en attente</t>
        </is>
      </c>
      <c r="C9" s="8" t="inlineStr">
        <is>
          <t>Administratif</t>
        </is>
      </c>
      <c r="D9" s="8" t="inlineStr">
        <is>
          <t>Basse</t>
        </is>
      </c>
      <c r="E9" s="8" t="inlineStr">
        <is>
          <t>Thomas</t>
        </is>
      </c>
      <c r="F9" s="10" t="inlineStr">
        <is>
          <t>07/07/2026</t>
        </is>
      </c>
      <c r="G9" s="10" t="inlineStr">
        <is>
          <t>15/07/2026</t>
        </is>
      </c>
      <c r="H9" s="8" t="inlineStr">
        <is>
          <t>En cours</t>
        </is>
      </c>
      <c r="I9" s="6" t="n">
        <v>2</v>
      </c>
      <c r="J9" s="6" t="n">
        <v>1</v>
      </c>
      <c r="K9" s="7" t="n">
        <v>0.4</v>
      </c>
      <c r="L9" s="8">
        <f>IF(H9="Terminé",0,IF(TODAY()&gt;G9,TODAY()-G9,0))</f>
        <v/>
      </c>
      <c r="M9" s="9" t="inlineStr"/>
    </row>
    <row r="10">
      <c r="A10" s="3" t="n">
        <v>7</v>
      </c>
      <c r="B10" s="4" t="inlineStr">
        <is>
          <t>Publier campagne réseaux sociaux</t>
        </is>
      </c>
      <c r="C10" s="3" t="inlineStr">
        <is>
          <t>Marketing</t>
        </is>
      </c>
      <c r="D10" s="3" t="inlineStr">
        <is>
          <t>Moyenne</t>
        </is>
      </c>
      <c r="E10" s="3" t="inlineStr">
        <is>
          <t>Léa</t>
        </is>
      </c>
      <c r="F10" s="5" t="inlineStr">
        <is>
          <t>10/07/2026</t>
        </is>
      </c>
      <c r="G10" s="5" t="inlineStr">
        <is>
          <t>17/07/2026</t>
        </is>
      </c>
      <c r="H10" s="3" t="inlineStr">
        <is>
          <t>À faire</t>
        </is>
      </c>
      <c r="I10" s="6" t="n">
        <v>3</v>
      </c>
      <c r="J10" s="6" t="n">
        <v>0</v>
      </c>
      <c r="K10" s="7" t="n">
        <v>0</v>
      </c>
      <c r="L10" s="3">
        <f>IF(H10="Terminé",0,IF(TODAY()&gt;G10,TODAY()-G10,0))</f>
        <v/>
      </c>
      <c r="M10" s="4" t="inlineStr"/>
    </row>
    <row r="11">
      <c r="A11" s="8" t="n">
        <v>8</v>
      </c>
      <c r="B11" s="9" t="inlineStr">
        <is>
          <t>Développer nouvelle fonctionnalité</t>
        </is>
      </c>
      <c r="C11" s="8" t="inlineStr">
        <is>
          <t>Développement</t>
        </is>
      </c>
      <c r="D11" s="8" t="inlineStr">
        <is>
          <t>Haute</t>
        </is>
      </c>
      <c r="E11" s="8" t="inlineStr">
        <is>
          <t>Nicolas</t>
        </is>
      </c>
      <c r="F11" s="10" t="inlineStr">
        <is>
          <t>01/07/2026</t>
        </is>
      </c>
      <c r="G11" s="10" t="inlineStr">
        <is>
          <t>10/07/2026</t>
        </is>
      </c>
      <c r="H11" s="8" t="inlineStr">
        <is>
          <t>En retard</t>
        </is>
      </c>
      <c r="I11" s="6" t="n">
        <v>10</v>
      </c>
      <c r="J11" s="6" t="n">
        <v>7</v>
      </c>
      <c r="K11" s="7" t="n">
        <v>0.7</v>
      </c>
      <c r="L11" s="8">
        <f>IF(H11="Terminé",0,IF(TODAY()&gt;G11,TODAY()-G11,0))</f>
        <v/>
      </c>
      <c r="M11" s="9" t="inlineStr"/>
    </row>
    <row r="12">
      <c r="A12" s="3" t="n">
        <v>9</v>
      </c>
      <c r="B12" s="4" t="inlineStr">
        <is>
          <t>Vérifier stock fournitures</t>
        </is>
      </c>
      <c r="C12" s="3" t="inlineStr">
        <is>
          <t>Administratif</t>
        </is>
      </c>
      <c r="D12" s="3" t="inlineStr">
        <is>
          <t>Basse</t>
        </is>
      </c>
      <c r="E12" s="3" t="inlineStr">
        <is>
          <t>Manon</t>
        </is>
      </c>
      <c r="F12" s="5" t="inlineStr">
        <is>
          <t>11/07/2026</t>
        </is>
      </c>
      <c r="G12" s="5" t="inlineStr">
        <is>
          <t>19/07/2026</t>
        </is>
      </c>
      <c r="H12" s="3" t="inlineStr">
        <is>
          <t>À faire</t>
        </is>
      </c>
      <c r="I12" s="6" t="n">
        <v>1</v>
      </c>
      <c r="J12" s="6" t="n">
        <v>0</v>
      </c>
      <c r="K12" s="7" t="n">
        <v>0</v>
      </c>
      <c r="L12" s="3">
        <f>IF(H12="Terminé",0,IF(TODAY()&gt;G12,TODAY()-G12,0))</f>
        <v/>
      </c>
      <c r="M12" s="4" t="inlineStr"/>
    </row>
    <row r="13">
      <c r="A13" s="8" t="n">
        <v>10</v>
      </c>
      <c r="B13" s="9" t="inlineStr">
        <is>
          <t>Organiser réunion équipe</t>
        </is>
      </c>
      <c r="C13" s="8" t="inlineStr">
        <is>
          <t>Formation</t>
        </is>
      </c>
      <c r="D13" s="8" t="inlineStr">
        <is>
          <t>Moyenne</t>
        </is>
      </c>
      <c r="E13" s="8" t="inlineStr">
        <is>
          <t>Antoine</t>
        </is>
      </c>
      <c r="F13" s="10" t="inlineStr">
        <is>
          <t>09/07/2026</t>
        </is>
      </c>
      <c r="G13" s="10" t="inlineStr">
        <is>
          <t>13/07/2026</t>
        </is>
      </c>
      <c r="H13" s="8" t="inlineStr">
        <is>
          <t>Terminé</t>
        </is>
      </c>
      <c r="I13" s="6" t="n">
        <v>2</v>
      </c>
      <c r="J13" s="6" t="n">
        <v>2</v>
      </c>
      <c r="K13" s="7" t="n">
        <v>1</v>
      </c>
      <c r="L13" s="8">
        <f>IF(H13="Terminé",0,IF(TODAY()&gt;G13,TODAY()-G13,0))</f>
        <v/>
      </c>
      <c r="M13" s="9" t="inlineStr"/>
    </row>
    <row r="15">
      <c r="A15" s="11" t="n"/>
      <c r="B15" s="11" t="inlineStr">
        <is>
          <t>TOTAUX / MOYENNES</t>
        </is>
      </c>
      <c r="C15" s="11" t="n"/>
      <c r="D15" s="11" t="n"/>
      <c r="E15" s="11" t="n"/>
      <c r="F15" s="11" t="n"/>
      <c r="G15" s="11" t="n"/>
      <c r="H15" s="11" t="n"/>
      <c r="I15" s="11">
        <f>SUM(I4:I13)</f>
        <v/>
      </c>
      <c r="J15" s="11">
        <f>SUM(J4:J13)</f>
        <v/>
      </c>
      <c r="K15" s="12">
        <f>AVERAGE(K4:K13)</f>
        <v/>
      </c>
      <c r="L15" s="11">
        <f>SUM(L4:L13)</f>
        <v/>
      </c>
      <c r="M15" s="11" t="n"/>
    </row>
    <row r="18">
      <c r="B18" s="13" t="inlineStr">
        <is>
          <t>RÉPARTITION PAR STATUT</t>
        </is>
      </c>
    </row>
    <row r="19">
      <c r="B19" s="14" t="inlineStr">
        <is>
          <t>À faire</t>
        </is>
      </c>
      <c r="C19" s="3">
        <f>COUNTIF(H4:H13,B19)</f>
        <v/>
      </c>
    </row>
    <row r="20">
      <c r="B20" s="15" t="inlineStr">
        <is>
          <t>En cours</t>
        </is>
      </c>
      <c r="C20" s="8">
        <f>COUNTIF(H4:H13,B20)</f>
        <v/>
      </c>
    </row>
    <row r="21">
      <c r="B21" s="14" t="inlineStr">
        <is>
          <t>En retard</t>
        </is>
      </c>
      <c r="C21" s="3">
        <f>COUNTIF(H4:H13,B21)</f>
        <v/>
      </c>
    </row>
    <row r="22">
      <c r="B22" s="15" t="inlineStr">
        <is>
          <t>Terminé</t>
        </is>
      </c>
      <c r="C22" s="8">
        <f>COUNTIF(H4:H13,B22)</f>
        <v/>
      </c>
    </row>
  </sheetData>
  <mergeCells count="2">
    <mergeCell ref="A1:M1"/>
    <mergeCell ref="B18:C18"/>
  </mergeCells>
  <conditionalFormatting sqref="L4:L13">
    <cfRule type="cellIs" priority="1" operator="greaterThan" dxfId="0" stopIfTrue="1">
      <formula>0</formula>
    </cfRule>
  </conditionalFormatting>
  <conditionalFormatting sqref="K4:K13">
    <cfRule type="expression" priority="2" dxfId="1" stopIfTrue="1">
      <formula>K4=1</formula>
    </cfRule>
  </conditionalFormatting>
  <conditionalFormatting sqref="H4:H13">
    <cfRule type="expression" priority="3" dxfId="0" stopIfTrue="1">
      <formula>H4="En retard"</formula>
    </cfRule>
  </conditionalFormatting>
  <dataValidations count="3">
    <dataValidation sqref="H4:H13" showErrorMessage="1" showInputMessage="1" allowBlank="1" type="list">
      <formula1>"À faire,En cours,En retard,Terminé"</formula1>
    </dataValidation>
    <dataValidation sqref="D4:D13" showErrorMessage="1" showInputMessage="1" allowBlank="1" type="list">
      <formula1>"Haute,Moyenne,Basse"</formula1>
    </dataValidation>
    <dataValidation sqref="K4:K13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6" customWidth="1" min="3" max="3"/>
    <col width="3" customWidth="1" min="4" max="4"/>
    <col width="16" customWidth="1" min="5" max="5"/>
    <col width="16" customWidth="1" min="6" max="6"/>
    <col width="3" customWidth="1" min="7" max="7"/>
  </cols>
  <sheetData>
    <row r="1" ht="28" customHeight="1">
      <c r="A1" s="1" t="inlineStr">
        <is>
          <t>TABLEAU DE BORD - SUIVI DES TÂCHES</t>
        </is>
      </c>
    </row>
    <row r="3">
      <c r="B3" s="2" t="inlineStr">
        <is>
          <t>INDICATEUR</t>
        </is>
      </c>
      <c r="C3" s="2" t="inlineStr">
        <is>
          <t>VALEUR</t>
        </is>
      </c>
      <c r="E3" s="2" t="inlineStr">
        <is>
          <t>STATUT</t>
        </is>
      </c>
      <c r="F3" s="2" t="inlineStr">
        <is>
          <t>NB TÂCHES</t>
        </is>
      </c>
    </row>
    <row r="4">
      <c r="B4" s="14" t="inlineStr">
        <is>
          <t>Nombre total de tâches</t>
        </is>
      </c>
      <c r="C4" s="16">
        <f>COUNTA('Suivi des tâches'!B4:B13)</f>
        <v/>
      </c>
      <c r="E4" s="3" t="inlineStr">
        <is>
          <t>À faire</t>
        </is>
      </c>
      <c r="F4" s="3">
        <f>'Suivi des tâches'!C19</f>
        <v/>
      </c>
    </row>
    <row r="5">
      <c r="B5" s="15" t="inlineStr">
        <is>
          <t>Tâches terminées</t>
        </is>
      </c>
      <c r="C5" s="17">
        <f>C6</f>
        <v/>
      </c>
      <c r="E5" s="8" t="inlineStr">
        <is>
          <t>En cours</t>
        </is>
      </c>
      <c r="F5" s="8">
        <f>'Suivi des tâches'!C20</f>
        <v/>
      </c>
    </row>
    <row r="6">
      <c r="B6" s="14" t="inlineStr">
        <is>
          <t>Tâches en cours</t>
        </is>
      </c>
      <c r="C6" s="16">
        <f>C5</f>
        <v/>
      </c>
      <c r="E6" s="3" t="inlineStr">
        <is>
          <t>En retard</t>
        </is>
      </c>
      <c r="F6" s="3">
        <f>'Suivi des tâches'!C21</f>
        <v/>
      </c>
    </row>
    <row r="7">
      <c r="B7" s="15" t="inlineStr">
        <is>
          <t>Tâches en retard</t>
        </is>
      </c>
      <c r="C7" s="17">
        <f>C7</f>
        <v/>
      </c>
      <c r="E7" s="8" t="inlineStr">
        <is>
          <t>Terminé</t>
        </is>
      </c>
      <c r="F7" s="8">
        <f>'Suivi des tâches'!C22</f>
        <v/>
      </c>
    </row>
    <row r="8">
      <c r="B8" s="14" t="inlineStr">
        <is>
          <t>Taux d'avancement moyen</t>
        </is>
      </c>
      <c r="C8" s="18">
        <f>AVERAGE('Suivi des tâches'!K4:K13)</f>
        <v/>
      </c>
    </row>
    <row r="9">
      <c r="B9" s="15" t="inlineStr">
        <is>
          <t>Total heures réalisées</t>
        </is>
      </c>
      <c r="C9" s="17">
        <f>SUM('Suivi des tâches'!J4:J13)</f>
        <v/>
      </c>
    </row>
    <row r="12">
      <c r="B12" s="19" t="inlineStr">
        <is>
          <t>TEMPS ESTIMÉ VS RÉALISÉ PAR TÂCHE</t>
        </is>
      </c>
    </row>
    <row r="13">
      <c r="B13" s="2" t="inlineStr">
        <is>
          <t>TÂCHE</t>
        </is>
      </c>
      <c r="C13" s="2" t="inlineStr">
        <is>
          <t>ESTIMÉ (H)</t>
        </is>
      </c>
      <c r="D13" s="2" t="inlineStr">
        <is>
          <t>RÉALISÉ (H)</t>
        </is>
      </c>
    </row>
    <row r="14">
      <c r="B14" s="4">
        <f>'Suivi des tâches'!B4</f>
        <v/>
      </c>
      <c r="C14" s="3">
        <f>'Suivi des tâches'!I4</f>
        <v/>
      </c>
      <c r="D14" s="3">
        <f>'Suivi des tâches'!J4</f>
        <v/>
      </c>
    </row>
    <row r="15">
      <c r="B15" s="9">
        <f>'Suivi des tâches'!B5</f>
        <v/>
      </c>
      <c r="C15" s="8">
        <f>'Suivi des tâches'!I5</f>
        <v/>
      </c>
      <c r="D15" s="8">
        <f>'Suivi des tâches'!J5</f>
        <v/>
      </c>
    </row>
    <row r="16">
      <c r="B16" s="4">
        <f>'Suivi des tâches'!B6</f>
        <v/>
      </c>
      <c r="C16" s="3">
        <f>'Suivi des tâches'!I6</f>
        <v/>
      </c>
      <c r="D16" s="3">
        <f>'Suivi des tâches'!J6</f>
        <v/>
      </c>
    </row>
    <row r="17">
      <c r="B17" s="9">
        <f>'Suivi des tâches'!B7</f>
        <v/>
      </c>
      <c r="C17" s="8">
        <f>'Suivi des tâches'!I7</f>
        <v/>
      </c>
      <c r="D17" s="8">
        <f>'Suivi des tâches'!J7</f>
        <v/>
      </c>
    </row>
    <row r="18">
      <c r="B18" s="4">
        <f>'Suivi des tâches'!B8</f>
        <v/>
      </c>
      <c r="C18" s="3">
        <f>'Suivi des tâches'!I8</f>
        <v/>
      </c>
      <c r="D18" s="3">
        <f>'Suivi des tâches'!J8</f>
        <v/>
      </c>
    </row>
    <row r="19">
      <c r="B19" s="9">
        <f>'Suivi des tâches'!B9</f>
        <v/>
      </c>
      <c r="C19" s="8">
        <f>'Suivi des tâches'!I9</f>
        <v/>
      </c>
      <c r="D19" s="8">
        <f>'Suivi des tâches'!J9</f>
        <v/>
      </c>
    </row>
    <row r="20">
      <c r="B20" s="4">
        <f>'Suivi des tâches'!B10</f>
        <v/>
      </c>
      <c r="C20" s="3">
        <f>'Suivi des tâches'!I10</f>
        <v/>
      </c>
      <c r="D20" s="3">
        <f>'Suivi des tâches'!J10</f>
        <v/>
      </c>
    </row>
    <row r="21">
      <c r="B21" s="9">
        <f>'Suivi des tâches'!B11</f>
        <v/>
      </c>
      <c r="C21" s="8">
        <f>'Suivi des tâches'!I11</f>
        <v/>
      </c>
      <c r="D21" s="8">
        <f>'Suivi des tâches'!J11</f>
        <v/>
      </c>
    </row>
    <row r="22">
      <c r="B22" s="4">
        <f>'Suivi des tâches'!B12</f>
        <v/>
      </c>
      <c r="C22" s="3">
        <f>'Suivi des tâches'!I12</f>
        <v/>
      </c>
      <c r="D22" s="3">
        <f>'Suivi des tâches'!J12</f>
        <v/>
      </c>
    </row>
    <row r="23">
      <c r="B23" s="9">
        <f>'Suivi des tâches'!B13</f>
        <v/>
      </c>
      <c r="C23" s="8">
        <f>'Suivi des tâches'!I13</f>
        <v/>
      </c>
      <c r="D23" s="8">
        <f>'Suivi des tâches'!J13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8" customHeight="1">
      <c r="A1" s="1" t="inlineStr">
        <is>
          <t>MODE D'EMPLOI</t>
        </is>
      </c>
    </row>
    <row r="3" ht="42" customHeight="1">
      <c r="A3" s="20" t="inlineStr">
        <is>
          <t>Objectif du classeur</t>
        </is>
      </c>
      <c r="B3" s="21" t="inlineStr">
        <is>
          <t>Ce classeur permet de suivre les tâches quotidiennes d'une équipe ou d'une personne : statut, priorité, temps estimé et réalisé, avancement et retard éventuel.</t>
        </is>
      </c>
    </row>
    <row r="4" ht="42" customHeight="1">
      <c r="A4" s="20" t="inlineStr">
        <is>
          <t>Feuille 'Suivi des tâches'</t>
        </is>
      </c>
      <c r="B4" s="21" t="inlineStr">
        <is>
          <t>Liste complète des tâches. Renseignez le nom, la catégorie, la priorité, le responsable, les dates et les heures estimées/réalisées. Les colonnes en jaune (heures et avancement) sont modifiables.</t>
        </is>
      </c>
    </row>
    <row r="5" ht="42" customHeight="1">
      <c r="A5" s="20" t="inlineStr">
        <is>
          <t>Colonne Statut</t>
        </is>
      </c>
      <c r="B5" s="21" t="inlineStr">
        <is>
          <t>Choisissez une valeur dans la liste déroulante : À faire, En cours, En retard, Terminé.</t>
        </is>
      </c>
    </row>
    <row r="6" ht="42" customHeight="1">
      <c r="A6" s="20" t="inlineStr">
        <is>
          <t>Colonne Priorité</t>
        </is>
      </c>
      <c r="B6" s="21" t="inlineStr">
        <is>
          <t>Choisissez une valeur dans la liste déroulante : Haute, Moyenne, Basse.</t>
        </is>
      </c>
    </row>
    <row r="7" ht="42" customHeight="1">
      <c r="A7" s="20" t="inlineStr">
        <is>
          <t>Colonne Avancement (%)</t>
        </is>
      </c>
      <c r="B7" s="21" t="inlineStr">
        <is>
          <t>Saisissez un pourcentage entre 0% et 100%. La cellule devient verte automatiquement à 100%.</t>
        </is>
      </c>
    </row>
    <row r="8" ht="42" customHeight="1">
      <c r="A8" s="20" t="inlineStr">
        <is>
          <t>Colonne Jours de retard</t>
        </is>
      </c>
      <c r="B8" s="21" t="inlineStr">
        <is>
          <t>Calculée automatiquement : si la date d'échéance est dépassée et la tâche non terminée, le nombre de jours de retard s'affiche en rouge.</t>
        </is>
      </c>
    </row>
    <row r="9" ht="42" customHeight="1">
      <c r="A9" s="20" t="inlineStr">
        <is>
          <t>Tableau des totaux</t>
        </is>
      </c>
      <c r="B9" s="21" t="inlineStr">
        <is>
          <t>En bas de la feuille, retrouvez le total des heures estimées/réalisées, la moyenne d'avancement et le total des jours de retard.</t>
        </is>
      </c>
    </row>
    <row r="10" ht="42" customHeight="1">
      <c r="A10" s="20" t="inlineStr">
        <is>
          <t>Feuille 'Tableau de bord'</t>
        </is>
      </c>
      <c r="B10" s="21" t="inlineStr">
        <is>
          <t>Synthèse visuelle : indicateurs clés (KPI), graphique circulaire de répartition par statut et graphique en barres comparant temps estimé et temps réalisé par tâche.</t>
        </is>
      </c>
    </row>
    <row r="11" ht="42" customHeight="1">
      <c r="A11" s="20" t="inlineStr">
        <is>
          <t>Mise à jour</t>
        </is>
      </c>
      <c r="B11" s="21" t="inlineStr">
        <is>
          <t>Toutes les valeurs du tableau de bord se recalculent automatiquement dès que vous modifiez les données dans la feuille 'Suivi des tâches'.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2026-07-14T07:13:54Z</dcterms:created>
  <dcterms:modified xmlns:dcterms="http://purl.org/dc/terms/" xmlns:xsi="http://www.w3.org/2001/XMLSchema-instance" xsi:type="dcterms:W3CDTF">2026-07-14T07:13:54Z</dcterms:modified>
</cp:coreProperties>
</file>