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e de résultat" sheetId="1" state="visible" r:id="rId1"/>
    <sheet xmlns:r="http://schemas.openxmlformats.org/officeDocument/2006/relationships" name="Hypothèses" sheetId="2" state="visible" r:id="rId2"/>
    <sheet xmlns:r="http://schemas.openxmlformats.org/officeDocument/2006/relationships" name="Tableau de bord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'Compte de résultat'!$A$3:$V$103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$-fr-FR]mmmm aaaa"/>
    <numFmt numFmtId="165" formatCode="#\ ##0,00\ &quot;€&quot;"/>
    <numFmt numFmtId="166" formatCode="0,0 %"/>
    <numFmt numFmtId="167" formatCode="[$-fr-FR]mmmm 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sz val="10"/>
    </font>
    <font>
      <name val="Aptos"/>
      <b val="1"/>
      <color rgb="00FFFFFF"/>
      <sz val="10"/>
    </font>
    <font>
      <name val="Aptos"/>
      <b val="1"/>
      <color rgb="00DC2626"/>
      <sz val="10"/>
    </font>
    <font>
      <name val="Aptos"/>
      <b val="1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FFFFFF"/>
      </patternFill>
    </fill>
    <fill>
      <patternFill patternType="solid">
        <fgColor rgb="000891B2"/>
      </patternFill>
    </fill>
    <fill>
      <patternFill patternType="solid">
        <fgColor rgb="00BE123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49" fontId="3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7" fontId="3" fillId="3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16A34A"/>
        <sz val="10"/>
      </font>
    </dxf>
    <dxf>
      <font>
        <name val="Aptos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mensuelle du CA et du résultat net</a:t>
            </a:r>
          </a:p>
        </rich>
      </tx>
    </title>
    <plotArea>
      <lineChart>
        <grouping val="standard"/>
        <ser>
          <idx val="0"/>
          <order val="0"/>
          <tx>
            <strRef>
              <f>'Compte de résultat'!D3</f>
            </strRef>
          </tx>
          <spPr>
            <a:ln xmlns:a="http://schemas.openxmlformats.org/drawingml/2006/main">
              <a:solidFill>
                <a:srgbClr val="0891B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'Compte de résultat'!$A$4:$A$103</f>
            </numRef>
          </cat>
          <val>
            <numRef>
              <f>'Compte de résultat'!$D$4:$D$103</f>
            </numRef>
          </val>
        </ser>
        <ser>
          <idx val="1"/>
          <order val="1"/>
          <tx>
            <strRef>
              <f>'Compte de résultat'!U3</f>
            </strRef>
          </tx>
          <spPr>
            <a:ln xmlns:a="http://schemas.openxmlformats.org/drawingml/2006/main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'Compte de résultat'!$A$4:$A$103</f>
            </numRef>
          </cat>
          <val>
            <numRef>
              <f>'Compte de résultat'!$U$4:$U$103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 total et charges d’exploitation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'Compte de résultat'!D3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'Compte de résultat'!$A$4:$A$103</f>
            </numRef>
          </cat>
          <val>
            <numRef>
              <f>'Compte de résultat'!$D$4:$D$103</f>
            </numRef>
          </val>
        </ser>
        <ser>
          <idx val="1"/>
          <order val="1"/>
          <tx>
            <strRef>
              <f>'Compte de résultat'!N3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'Compte de résultat'!$A$4:$A$103</f>
            </numRef>
          </cat>
          <val>
            <numRef>
              <f>'Compte de résultat'!$N$4:$N$103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annuelle des principales charges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bord'!E3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'Tableau de bord'!$D$4:$D$12</f>
            </numRef>
          </cat>
          <val>
            <numRef>
              <f>'Tableau de bord'!$E$4:$E$12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15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54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9" customWidth="1" min="2" max="2"/>
    <col width="18" customWidth="1" min="3" max="3"/>
    <col width="18" customWidth="1" min="4" max="4"/>
    <col width="17" customWidth="1" min="5" max="5"/>
    <col width="16" customWidth="1" min="6" max="6"/>
    <col width="15" customWidth="1" min="7" max="7"/>
    <col width="16" customWidth="1" min="8" max="8"/>
    <col width="17" customWidth="1" min="9" max="9"/>
    <col width="21" customWidth="1" min="10" max="10"/>
    <col width="14" customWidth="1" min="11" max="11"/>
    <col width="19" customWidth="1" min="12" max="12"/>
    <col width="19" customWidth="1" min="13" max="13"/>
    <col width="21" customWidth="1" min="14" max="14"/>
    <col width="20" customWidth="1" min="15" max="15"/>
    <col width="15" customWidth="1" min="16" max="16"/>
    <col width="20" customWidth="1" min="17" max="17"/>
    <col width="17" customWidth="1" min="18" max="18"/>
    <col width="19" customWidth="1" min="19" max="19"/>
    <col width="15" customWidth="1" min="20" max="20"/>
    <col width="17" customWidth="1" min="21" max="21"/>
    <col width="14" customWidth="1" min="22" max="22"/>
  </cols>
  <sheetData>
    <row r="1" ht="28" customHeight="1">
      <c r="A1" s="1" t="inlineStr">
        <is>
          <t>Compte de résultat prévisionnel — Lyon — Janvier à octobre 2026</t>
        </is>
      </c>
    </row>
    <row r="2"/>
    <row r="3" ht="43" customHeight="1">
      <c r="A3" s="2" t="inlineStr">
        <is>
          <t>Mois</t>
        </is>
      </c>
      <c r="B3" s="2" t="inlineStr">
        <is>
          <t>Chiffre d’affaires prestations</t>
        </is>
      </c>
      <c r="C3" s="2" t="inlineStr">
        <is>
          <t>Chiffre d’affaires ventes</t>
        </is>
      </c>
      <c r="D3" s="2" t="inlineStr">
        <is>
          <t>Chiffre d’affaires total</t>
        </is>
      </c>
      <c r="E3" s="2" t="inlineStr">
        <is>
          <t>Achats marchandises</t>
        </is>
      </c>
      <c r="F3" s="2" t="inlineStr">
        <is>
          <t>Sous-traitance</t>
        </is>
      </c>
      <c r="G3" s="2" t="inlineStr">
        <is>
          <t>Salaires bruts</t>
        </is>
      </c>
      <c r="H3" s="2" t="inlineStr">
        <is>
          <t>Charges sociales</t>
        </is>
      </c>
      <c r="I3" s="2" t="inlineStr">
        <is>
          <t>Loyers et charges</t>
        </is>
      </c>
      <c r="J3" s="2" t="inlineStr">
        <is>
          <t>Marketing et communication</t>
        </is>
      </c>
      <c r="K3" s="2" t="inlineStr">
        <is>
          <t>Déplacements</t>
        </is>
      </c>
      <c r="L3" s="2" t="inlineStr">
        <is>
          <t>Assurances et logiciels</t>
        </is>
      </c>
      <c r="M3" s="2" t="inlineStr">
        <is>
          <t>Autres charges externes</t>
        </is>
      </c>
      <c r="N3" s="2" t="inlineStr">
        <is>
          <t>Total charges d’exploitation</t>
        </is>
      </c>
      <c r="O3" s="2" t="inlineStr">
        <is>
          <t>Excédent brut d’exploitation</t>
        </is>
      </c>
      <c r="P3" s="2" t="inlineStr">
        <is>
          <t>Amortissements</t>
        </is>
      </c>
      <c r="Q3" s="2" t="inlineStr">
        <is>
          <t>Résultat d’exploitation</t>
        </is>
      </c>
      <c r="R3" s="2" t="inlineStr">
        <is>
          <t>Charges financières</t>
        </is>
      </c>
      <c r="S3" s="2" t="inlineStr">
        <is>
          <t>Résultat avant impôt</t>
        </is>
      </c>
      <c r="T3" s="2" t="inlineStr">
        <is>
          <t>Impôt estimé</t>
        </is>
      </c>
      <c r="U3" s="2" t="inlineStr">
        <is>
          <t>Résultat net</t>
        </is>
      </c>
      <c r="V3" s="2" t="inlineStr">
        <is>
          <t>Marge nette %</t>
        </is>
      </c>
    </row>
    <row r="4">
      <c r="A4" s="29" t="n">
        <v>46023</v>
      </c>
      <c r="B4" s="4" t="n">
        <v>22000</v>
      </c>
      <c r="C4" s="4" t="n">
        <v>4000</v>
      </c>
      <c r="D4" s="5">
        <f>IF(A4="","",SUM(B4,C4))</f>
        <v/>
      </c>
      <c r="E4" s="4" t="n">
        <v>1700</v>
      </c>
      <c r="F4" s="4" t="n">
        <v>3400</v>
      </c>
      <c r="G4" s="4" t="n">
        <v>7600</v>
      </c>
      <c r="H4" s="5">
        <f>IF(OR(A4="",G4=""),"",G4*'Hypothèses'!$B$2)</f>
        <v/>
      </c>
      <c r="I4" s="5">
        <f>IF(A4="","",'Hypothèses'!$B$4)</f>
        <v/>
      </c>
      <c r="J4" s="4" t="n">
        <v>2100</v>
      </c>
      <c r="K4" s="4" t="n">
        <v>550</v>
      </c>
      <c r="L4" s="4" t="n">
        <v>720</v>
      </c>
      <c r="M4" s="4" t="n">
        <v>680</v>
      </c>
      <c r="N4" s="5">
        <f>IF(A4="","",SUM(E4:M4))</f>
        <v/>
      </c>
      <c r="O4" s="5">
        <f>IF(A4="","",D4-N4)</f>
        <v/>
      </c>
      <c r="P4" s="5">
        <f>IF(A4="","",'Hypothèses'!$B$5)</f>
        <v/>
      </c>
      <c r="Q4" s="5">
        <f>IF(A4="","",O4-P4)</f>
        <v/>
      </c>
      <c r="R4" s="5">
        <f>IF(A4="","",'Hypothèses'!$B$6)</f>
        <v/>
      </c>
      <c r="S4" s="5">
        <f>IF(A4="","",Q4-R4)</f>
        <v/>
      </c>
      <c r="T4" s="5">
        <f>IF(A4="","",IF(S4&gt;0,S4*'Hypothèses'!$B$8,0))</f>
        <v/>
      </c>
      <c r="U4" s="5">
        <f>IF(A4="","",S4-T4)</f>
        <v/>
      </c>
      <c r="V4" s="6">
        <f>IF(A4="","",IFERROR(U4/D4,0))</f>
        <v/>
      </c>
    </row>
    <row r="5">
      <c r="A5" s="29" t="n">
        <v>46054</v>
      </c>
      <c r="B5" s="4" t="n">
        <v>23500</v>
      </c>
      <c r="C5" s="4" t="n">
        <v>4500</v>
      </c>
      <c r="D5" s="7">
        <f>IF(A5="","",SUM(B5,C5))</f>
        <v/>
      </c>
      <c r="E5" s="4" t="n">
        <v>1850</v>
      </c>
      <c r="F5" s="4" t="n">
        <v>3600</v>
      </c>
      <c r="G5" s="4" t="n">
        <v>7600</v>
      </c>
      <c r="H5" s="7">
        <f>IF(OR(A5="",G5=""),"",G5*'Hypothèses'!$B$2)</f>
        <v/>
      </c>
      <c r="I5" s="7">
        <f>IF(A5="","",'Hypothèses'!$B$4)</f>
        <v/>
      </c>
      <c r="J5" s="4" t="n">
        <v>1900</v>
      </c>
      <c r="K5" s="4" t="n">
        <v>620</v>
      </c>
      <c r="L5" s="4" t="n">
        <v>720</v>
      </c>
      <c r="M5" s="4" t="n">
        <v>700</v>
      </c>
      <c r="N5" s="7">
        <f>IF(A5="","",SUM(E5:M5))</f>
        <v/>
      </c>
      <c r="O5" s="7">
        <f>IF(A5="","",D5-N5)</f>
        <v/>
      </c>
      <c r="P5" s="7">
        <f>IF(A5="","",'Hypothèses'!$B$5)</f>
        <v/>
      </c>
      <c r="Q5" s="7">
        <f>IF(A5="","",O5-P5)</f>
        <v/>
      </c>
      <c r="R5" s="7">
        <f>IF(A5="","",'Hypothèses'!$B$6)</f>
        <v/>
      </c>
      <c r="S5" s="7">
        <f>IF(A5="","",Q5-R5)</f>
        <v/>
      </c>
      <c r="T5" s="7">
        <f>IF(A5="","",IF(S5&gt;0,S5*'Hypothèses'!$B$8,0))</f>
        <v/>
      </c>
      <c r="U5" s="7">
        <f>IF(A5="","",S5-T5)</f>
        <v/>
      </c>
      <c r="V5" s="8">
        <f>IF(A5="","",IFERROR(U5/D5,0))</f>
        <v/>
      </c>
    </row>
    <row r="6">
      <c r="A6" s="29" t="n">
        <v>46082</v>
      </c>
      <c r="B6" s="4" t="n">
        <v>25000</v>
      </c>
      <c r="C6" s="4" t="n">
        <v>5000</v>
      </c>
      <c r="D6" s="5">
        <f>IF(A6="","",SUM(B6,C6))</f>
        <v/>
      </c>
      <c r="E6" s="4" t="n">
        <v>2100</v>
      </c>
      <c r="F6" s="4" t="n">
        <v>3900</v>
      </c>
      <c r="G6" s="4" t="n">
        <v>8100</v>
      </c>
      <c r="H6" s="5">
        <f>IF(OR(A6="",G6=""),"",G6*'Hypothèses'!$B$2)</f>
        <v/>
      </c>
      <c r="I6" s="5">
        <f>IF(A6="","",'Hypothèses'!$B$4)</f>
        <v/>
      </c>
      <c r="J6" s="4" t="n">
        <v>1650</v>
      </c>
      <c r="K6" s="4" t="n">
        <v>680</v>
      </c>
      <c r="L6" s="4" t="n">
        <v>750</v>
      </c>
      <c r="M6" s="4" t="n">
        <v>760</v>
      </c>
      <c r="N6" s="5">
        <f>IF(A6="","",SUM(E6:M6))</f>
        <v/>
      </c>
      <c r="O6" s="5">
        <f>IF(A6="","",D6-N6)</f>
        <v/>
      </c>
      <c r="P6" s="5">
        <f>IF(A6="","",'Hypothèses'!$B$5)</f>
        <v/>
      </c>
      <c r="Q6" s="5">
        <f>IF(A6="","",O6-P6)</f>
        <v/>
      </c>
      <c r="R6" s="5">
        <f>IF(A6="","",'Hypothèses'!$B$6)</f>
        <v/>
      </c>
      <c r="S6" s="5">
        <f>IF(A6="","",Q6-R6)</f>
        <v/>
      </c>
      <c r="T6" s="5">
        <f>IF(A6="","",IF(S6&gt;0,S6*'Hypothèses'!$B$8,0))</f>
        <v/>
      </c>
      <c r="U6" s="5">
        <f>IF(A6="","",S6-T6)</f>
        <v/>
      </c>
      <c r="V6" s="6">
        <f>IF(A6="","",IFERROR(U6/D6,0))</f>
        <v/>
      </c>
    </row>
    <row r="7">
      <c r="A7" s="29" t="n">
        <v>46113</v>
      </c>
      <c r="B7" s="4" t="n">
        <v>24000</v>
      </c>
      <c r="C7" s="4" t="n">
        <v>4800</v>
      </c>
      <c r="D7" s="7">
        <f>IF(A7="","",SUM(B7,C7))</f>
        <v/>
      </c>
      <c r="E7" s="4" t="n">
        <v>1950</v>
      </c>
      <c r="F7" s="4" t="n">
        <v>3700</v>
      </c>
      <c r="G7" s="4" t="n">
        <v>8100</v>
      </c>
      <c r="H7" s="7">
        <f>IF(OR(A7="",G7=""),"",G7*'Hypothèses'!$B$2)</f>
        <v/>
      </c>
      <c r="I7" s="7">
        <f>IF(A7="","",'Hypothèses'!$B$4)</f>
        <v/>
      </c>
      <c r="J7" s="4" t="n">
        <v>1400</v>
      </c>
      <c r="K7" s="4" t="n">
        <v>610</v>
      </c>
      <c r="L7" s="4" t="n">
        <v>750</v>
      </c>
      <c r="M7" s="4" t="n">
        <v>710</v>
      </c>
      <c r="N7" s="7">
        <f>IF(A7="","",SUM(E7:M7))</f>
        <v/>
      </c>
      <c r="O7" s="7">
        <f>IF(A7="","",D7-N7)</f>
        <v/>
      </c>
      <c r="P7" s="7">
        <f>IF(A7="","",'Hypothèses'!$B$5)</f>
        <v/>
      </c>
      <c r="Q7" s="7">
        <f>IF(A7="","",O7-P7)</f>
        <v/>
      </c>
      <c r="R7" s="7">
        <f>IF(A7="","",'Hypothèses'!$B$6)</f>
        <v/>
      </c>
      <c r="S7" s="7">
        <f>IF(A7="","",Q7-R7)</f>
        <v/>
      </c>
      <c r="T7" s="7">
        <f>IF(A7="","",IF(S7&gt;0,S7*'Hypothèses'!$B$8,0))</f>
        <v/>
      </c>
      <c r="U7" s="7">
        <f>IF(A7="","",S7-T7)</f>
        <v/>
      </c>
      <c r="V7" s="8">
        <f>IF(A7="","",IFERROR(U7/D7,0))</f>
        <v/>
      </c>
    </row>
    <row r="8">
      <c r="A8" s="29" t="n">
        <v>46143</v>
      </c>
      <c r="B8" s="4" t="n">
        <v>27000</v>
      </c>
      <c r="C8" s="4" t="n">
        <v>5500</v>
      </c>
      <c r="D8" s="5">
        <f>IF(A8="","",SUM(B8,C8))</f>
        <v/>
      </c>
      <c r="E8" s="4" t="n">
        <v>2250</v>
      </c>
      <c r="F8" s="4" t="n">
        <v>4200</v>
      </c>
      <c r="G8" s="4" t="n">
        <v>8500</v>
      </c>
      <c r="H8" s="5">
        <f>IF(OR(A8="",G8=""),"",G8*'Hypothèses'!$B$2)</f>
        <v/>
      </c>
      <c r="I8" s="5">
        <f>IF(A8="","",'Hypothèses'!$B$4)</f>
        <v/>
      </c>
      <c r="J8" s="4" t="n">
        <v>1500</v>
      </c>
      <c r="K8" s="4" t="n">
        <v>720</v>
      </c>
      <c r="L8" s="4" t="n">
        <v>780</v>
      </c>
      <c r="M8" s="4" t="n">
        <v>820</v>
      </c>
      <c r="N8" s="5">
        <f>IF(A8="","",SUM(E8:M8))</f>
        <v/>
      </c>
      <c r="O8" s="5">
        <f>IF(A8="","",D8-N8)</f>
        <v/>
      </c>
      <c r="P8" s="5">
        <f>IF(A8="","",'Hypothèses'!$B$5)</f>
        <v/>
      </c>
      <c r="Q8" s="5">
        <f>IF(A8="","",O8-P8)</f>
        <v/>
      </c>
      <c r="R8" s="5">
        <f>IF(A8="","",'Hypothèses'!$B$6)</f>
        <v/>
      </c>
      <c r="S8" s="5">
        <f>IF(A8="","",Q8-R8)</f>
        <v/>
      </c>
      <c r="T8" s="5">
        <f>IF(A8="","",IF(S8&gt;0,S8*'Hypothèses'!$B$8,0))</f>
        <v/>
      </c>
      <c r="U8" s="5">
        <f>IF(A8="","",S8-T8)</f>
        <v/>
      </c>
      <c r="V8" s="6">
        <f>IF(A8="","",IFERROR(U8/D8,0))</f>
        <v/>
      </c>
    </row>
    <row r="9">
      <c r="A9" s="29" t="n">
        <v>46174</v>
      </c>
      <c r="B9" s="4" t="n">
        <v>29000</v>
      </c>
      <c r="C9" s="4" t="n">
        <v>6000</v>
      </c>
      <c r="D9" s="7">
        <f>IF(A9="","",SUM(B9,C9))</f>
        <v/>
      </c>
      <c r="E9" s="4" t="n">
        <v>2500</v>
      </c>
      <c r="F9" s="4" t="n">
        <v>5600</v>
      </c>
      <c r="G9" s="4" t="n">
        <v>8500</v>
      </c>
      <c r="H9" s="7">
        <f>IF(OR(A9="",G9=""),"",G9*'Hypothèses'!$B$2)</f>
        <v/>
      </c>
      <c r="I9" s="7">
        <f>IF(A9="","",'Hypothèses'!$B$4)</f>
        <v/>
      </c>
      <c r="J9" s="4" t="n">
        <v>1450</v>
      </c>
      <c r="K9" s="4" t="n">
        <v>880</v>
      </c>
      <c r="L9" s="4" t="n">
        <v>780</v>
      </c>
      <c r="M9" s="4" t="n">
        <v>930</v>
      </c>
      <c r="N9" s="7">
        <f>IF(A9="","",SUM(E9:M9))</f>
        <v/>
      </c>
      <c r="O9" s="7">
        <f>IF(A9="","",D9-N9)</f>
        <v/>
      </c>
      <c r="P9" s="7">
        <f>IF(A9="","",'Hypothèses'!$B$5)</f>
        <v/>
      </c>
      <c r="Q9" s="7">
        <f>IF(A9="","",O9-P9)</f>
        <v/>
      </c>
      <c r="R9" s="7">
        <f>IF(A9="","",'Hypothèses'!$B$6)</f>
        <v/>
      </c>
      <c r="S9" s="7">
        <f>IF(A9="","",Q9-R9)</f>
        <v/>
      </c>
      <c r="T9" s="7">
        <f>IF(A9="","",IF(S9&gt;0,S9*'Hypothèses'!$B$8,0))</f>
        <v/>
      </c>
      <c r="U9" s="7">
        <f>IF(A9="","",S9-T9)</f>
        <v/>
      </c>
      <c r="V9" s="8">
        <f>IF(A9="","",IFERROR(U9/D9,0))</f>
        <v/>
      </c>
    </row>
    <row r="10">
      <c r="A10" s="29" t="n">
        <v>46204</v>
      </c>
      <c r="B10" s="4" t="n">
        <v>21000</v>
      </c>
      <c r="C10" s="4" t="n">
        <v>3500</v>
      </c>
      <c r="D10" s="5">
        <f>IF(A10="","",SUM(B10,C10))</f>
        <v/>
      </c>
      <c r="E10" s="4" t="n">
        <v>1500</v>
      </c>
      <c r="F10" s="4" t="n">
        <v>3200</v>
      </c>
      <c r="G10" s="4" t="n">
        <v>8500</v>
      </c>
      <c r="H10" s="5">
        <f>IF(OR(A10="",G10=""),"",G10*'Hypothèses'!$B$2)</f>
        <v/>
      </c>
      <c r="I10" s="5">
        <f>IF(A10="","",'Hypothèses'!$B$4)</f>
        <v/>
      </c>
      <c r="J10" s="4" t="n">
        <v>950</v>
      </c>
      <c r="K10" s="4" t="n">
        <v>500</v>
      </c>
      <c r="L10" s="4" t="n">
        <v>780</v>
      </c>
      <c r="M10" s="4" t="n">
        <v>620</v>
      </c>
      <c r="N10" s="5">
        <f>IF(A10="","",SUM(E10:M10))</f>
        <v/>
      </c>
      <c r="O10" s="5">
        <f>IF(A10="","",D10-N10)</f>
        <v/>
      </c>
      <c r="P10" s="5">
        <f>IF(A10="","",'Hypothèses'!$B$5)</f>
        <v/>
      </c>
      <c r="Q10" s="5">
        <f>IF(A10="","",O10-P10)</f>
        <v/>
      </c>
      <c r="R10" s="5">
        <f>IF(A10="","",'Hypothèses'!$B$6)</f>
        <v/>
      </c>
      <c r="S10" s="5">
        <f>IF(A10="","",Q10-R10)</f>
        <v/>
      </c>
      <c r="T10" s="5">
        <f>IF(A10="","",IF(S10&gt;0,S10*'Hypothèses'!$B$8,0))</f>
        <v/>
      </c>
      <c r="U10" s="5">
        <f>IF(A10="","",S10-T10)</f>
        <v/>
      </c>
      <c r="V10" s="6">
        <f>IF(A10="","",IFERROR(U10/D10,0))</f>
        <v/>
      </c>
    </row>
    <row r="11">
      <c r="A11" s="29" t="n">
        <v>46235</v>
      </c>
      <c r="B11" s="4" t="n">
        <v>15000</v>
      </c>
      <c r="C11" s="4" t="n">
        <v>2500</v>
      </c>
      <c r="D11" s="7">
        <f>IF(A11="","",SUM(B11,C11))</f>
        <v/>
      </c>
      <c r="E11" s="4" t="n">
        <v>1100</v>
      </c>
      <c r="F11" s="4" t="n">
        <v>2400</v>
      </c>
      <c r="G11" s="4" t="n">
        <v>8500</v>
      </c>
      <c r="H11" s="7">
        <f>IF(OR(A11="",G11=""),"",G11*'Hypothèses'!$B$2)</f>
        <v/>
      </c>
      <c r="I11" s="7">
        <f>IF(A11="","",'Hypothèses'!$B$4)</f>
        <v/>
      </c>
      <c r="J11" s="4" t="n">
        <v>700</v>
      </c>
      <c r="K11" s="4" t="n">
        <v>390</v>
      </c>
      <c r="L11" s="4" t="n">
        <v>780</v>
      </c>
      <c r="M11" s="4" t="n">
        <v>540</v>
      </c>
      <c r="N11" s="7">
        <f>IF(A11="","",SUM(E11:M11))</f>
        <v/>
      </c>
      <c r="O11" s="7">
        <f>IF(A11="","",D11-N11)</f>
        <v/>
      </c>
      <c r="P11" s="7">
        <f>IF(A11="","",'Hypothèses'!$B$5)</f>
        <v/>
      </c>
      <c r="Q11" s="7">
        <f>IF(A11="","",O11-P11)</f>
        <v/>
      </c>
      <c r="R11" s="7">
        <f>IF(A11="","",'Hypothèses'!$B$6)</f>
        <v/>
      </c>
      <c r="S11" s="7">
        <f>IF(A11="","",Q11-R11)</f>
        <v/>
      </c>
      <c r="T11" s="7">
        <f>IF(A11="","",IF(S11&gt;0,S11*'Hypothèses'!$B$8,0))</f>
        <v/>
      </c>
      <c r="U11" s="7">
        <f>IF(A11="","",S11-T11)</f>
        <v/>
      </c>
      <c r="V11" s="8">
        <f>IF(A11="","",IFERROR(U11/D11,0))</f>
        <v/>
      </c>
    </row>
    <row r="12">
      <c r="A12" s="29" t="n">
        <v>46266</v>
      </c>
      <c r="B12" s="4" t="n">
        <v>30000</v>
      </c>
      <c r="C12" s="4" t="n">
        <v>6500</v>
      </c>
      <c r="D12" s="5">
        <f>IF(A12="","",SUM(B12,C12))</f>
        <v/>
      </c>
      <c r="E12" s="4" t="n">
        <v>2700</v>
      </c>
      <c r="F12" s="4" t="n">
        <v>5900</v>
      </c>
      <c r="G12" s="4" t="n">
        <v>9200</v>
      </c>
      <c r="H12" s="5">
        <f>IF(OR(A12="",G12=""),"",G12*'Hypothèses'!$B$2)</f>
        <v/>
      </c>
      <c r="I12" s="5">
        <f>IF(A12="","",'Hypothèses'!$B$4)</f>
        <v/>
      </c>
      <c r="J12" s="4" t="n">
        <v>1750</v>
      </c>
      <c r="K12" s="4" t="n">
        <v>950</v>
      </c>
      <c r="L12" s="4" t="n">
        <v>820</v>
      </c>
      <c r="M12" s="4" t="n">
        <v>980</v>
      </c>
      <c r="N12" s="5">
        <f>IF(A12="","",SUM(E12:M12))</f>
        <v/>
      </c>
      <c r="O12" s="5">
        <f>IF(A12="","",D12-N12)</f>
        <v/>
      </c>
      <c r="P12" s="5">
        <f>IF(A12="","",'Hypothèses'!$B$5)</f>
        <v/>
      </c>
      <c r="Q12" s="5">
        <f>IF(A12="","",O12-P12)</f>
        <v/>
      </c>
      <c r="R12" s="5">
        <f>IF(A12="","",'Hypothèses'!$B$6)</f>
        <v/>
      </c>
      <c r="S12" s="5">
        <f>IF(A12="","",Q12-R12)</f>
        <v/>
      </c>
      <c r="T12" s="5">
        <f>IF(A12="","",IF(S12&gt;0,S12*'Hypothèses'!$B$8,0))</f>
        <v/>
      </c>
      <c r="U12" s="5">
        <f>IF(A12="","",S12-T12)</f>
        <v/>
      </c>
      <c r="V12" s="6">
        <f>IF(A12="","",IFERROR(U12/D12,0))</f>
        <v/>
      </c>
    </row>
    <row r="13">
      <c r="A13" s="29" t="n">
        <v>46296</v>
      </c>
      <c r="B13" s="4" t="n">
        <v>32000</v>
      </c>
      <c r="C13" s="4" t="n">
        <v>7000</v>
      </c>
      <c r="D13" s="7">
        <f>IF(A13="","",SUM(B13,C13))</f>
        <v/>
      </c>
      <c r="E13" s="4" t="n">
        <v>2900</v>
      </c>
      <c r="F13" s="4" t="n">
        <v>5300</v>
      </c>
      <c r="G13" s="4" t="n">
        <v>9200</v>
      </c>
      <c r="H13" s="7">
        <f>IF(OR(A13="",G13=""),"",G13*'Hypothèses'!$B$2)</f>
        <v/>
      </c>
      <c r="I13" s="7">
        <f>IF(A13="","",'Hypothèses'!$B$4)</f>
        <v/>
      </c>
      <c r="J13" s="4" t="n">
        <v>1350</v>
      </c>
      <c r="K13" s="4" t="n">
        <v>840</v>
      </c>
      <c r="L13" s="4" t="n">
        <v>820</v>
      </c>
      <c r="M13" s="4" t="n">
        <v>900</v>
      </c>
      <c r="N13" s="7">
        <f>IF(A13="","",SUM(E13:M13))</f>
        <v/>
      </c>
      <c r="O13" s="7">
        <f>IF(A13="","",D13-N13)</f>
        <v/>
      </c>
      <c r="P13" s="7">
        <f>IF(A13="","",'Hypothèses'!$B$5)</f>
        <v/>
      </c>
      <c r="Q13" s="7">
        <f>IF(A13="","",O13-P13)</f>
        <v/>
      </c>
      <c r="R13" s="7">
        <f>IF(A13="","",'Hypothèses'!$B$6)</f>
        <v/>
      </c>
      <c r="S13" s="7">
        <f>IF(A13="","",Q13-R13)</f>
        <v/>
      </c>
      <c r="T13" s="7">
        <f>IF(A13="","",IF(S13&gt;0,S13*'Hypothèses'!$B$8,0))</f>
        <v/>
      </c>
      <c r="U13" s="7">
        <f>IF(A13="","",S13-T13)</f>
        <v/>
      </c>
      <c r="V13" s="8">
        <f>IF(A13="","",IFERROR(U13/D13,0))</f>
        <v/>
      </c>
    </row>
    <row r="14">
      <c r="A14" s="29" t="n"/>
      <c r="B14" s="4" t="n"/>
      <c r="C14" s="4" t="n"/>
      <c r="D14" s="5">
        <f>IF(A14="","",SUM(B14,C14))</f>
        <v/>
      </c>
      <c r="E14" s="4" t="n"/>
      <c r="F14" s="4" t="n"/>
      <c r="G14" s="4" t="n"/>
      <c r="H14" s="5">
        <f>IF(OR(A14="",G14=""),"",G14*'Hypothèses'!$B$2)</f>
        <v/>
      </c>
      <c r="I14" s="5">
        <f>IF(A14="","",'Hypothèses'!$B$4)</f>
        <v/>
      </c>
      <c r="J14" s="4" t="n"/>
      <c r="K14" s="4" t="n"/>
      <c r="L14" s="4" t="n"/>
      <c r="M14" s="4" t="n"/>
      <c r="N14" s="5">
        <f>IF(A14="","",SUM(E14:M14))</f>
        <v/>
      </c>
      <c r="O14" s="5">
        <f>IF(A14="","",D14-N14)</f>
        <v/>
      </c>
      <c r="P14" s="5">
        <f>IF(A14="","",'Hypothèses'!$B$5)</f>
        <v/>
      </c>
      <c r="Q14" s="5">
        <f>IF(A14="","",O14-P14)</f>
        <v/>
      </c>
      <c r="R14" s="5">
        <f>IF(A14="","",'Hypothèses'!$B$6)</f>
        <v/>
      </c>
      <c r="S14" s="5">
        <f>IF(A14="","",Q14-R14)</f>
        <v/>
      </c>
      <c r="T14" s="5">
        <f>IF(A14="","",IF(S14&gt;0,S14*'Hypothèses'!$B$8,0))</f>
        <v/>
      </c>
      <c r="U14" s="5">
        <f>IF(A14="","",S14-T14)</f>
        <v/>
      </c>
      <c r="V14" s="6">
        <f>IF(A14="","",IFERROR(U14/D14,0))</f>
        <v/>
      </c>
    </row>
    <row r="15">
      <c r="A15" s="29" t="n"/>
      <c r="B15" s="4" t="n"/>
      <c r="C15" s="4" t="n"/>
      <c r="D15" s="7">
        <f>IF(A15="","",SUM(B15,C15))</f>
        <v/>
      </c>
      <c r="E15" s="4" t="n"/>
      <c r="F15" s="4" t="n"/>
      <c r="G15" s="4" t="n"/>
      <c r="H15" s="7">
        <f>IF(OR(A15="",G15=""),"",G15*'Hypothèses'!$B$2)</f>
        <v/>
      </c>
      <c r="I15" s="7">
        <f>IF(A15="","",'Hypothèses'!$B$4)</f>
        <v/>
      </c>
      <c r="J15" s="4" t="n"/>
      <c r="K15" s="4" t="n"/>
      <c r="L15" s="4" t="n"/>
      <c r="M15" s="4" t="n"/>
      <c r="N15" s="7">
        <f>IF(A15="","",SUM(E15:M15))</f>
        <v/>
      </c>
      <c r="O15" s="7">
        <f>IF(A15="","",D15-N15)</f>
        <v/>
      </c>
      <c r="P15" s="7">
        <f>IF(A15="","",'Hypothèses'!$B$5)</f>
        <v/>
      </c>
      <c r="Q15" s="7">
        <f>IF(A15="","",O15-P15)</f>
        <v/>
      </c>
      <c r="R15" s="7">
        <f>IF(A15="","",'Hypothèses'!$B$6)</f>
        <v/>
      </c>
      <c r="S15" s="7">
        <f>IF(A15="","",Q15-R15)</f>
        <v/>
      </c>
      <c r="T15" s="7">
        <f>IF(A15="","",IF(S15&gt;0,S15*'Hypothèses'!$B$8,0))</f>
        <v/>
      </c>
      <c r="U15" s="7">
        <f>IF(A15="","",S15-T15)</f>
        <v/>
      </c>
      <c r="V15" s="8">
        <f>IF(A15="","",IFERROR(U15/D15,0))</f>
        <v/>
      </c>
    </row>
    <row r="16">
      <c r="A16" s="29" t="n"/>
      <c r="B16" s="4" t="n"/>
      <c r="C16" s="4" t="n"/>
      <c r="D16" s="5">
        <f>IF(A16="","",SUM(B16,C16))</f>
        <v/>
      </c>
      <c r="E16" s="4" t="n"/>
      <c r="F16" s="4" t="n"/>
      <c r="G16" s="4" t="n"/>
      <c r="H16" s="5">
        <f>IF(OR(A16="",G16=""),"",G16*'Hypothèses'!$B$2)</f>
        <v/>
      </c>
      <c r="I16" s="5">
        <f>IF(A16="","",'Hypothèses'!$B$4)</f>
        <v/>
      </c>
      <c r="J16" s="4" t="n"/>
      <c r="K16" s="4" t="n"/>
      <c r="L16" s="4" t="n"/>
      <c r="M16" s="4" t="n"/>
      <c r="N16" s="5">
        <f>IF(A16="","",SUM(E16:M16))</f>
        <v/>
      </c>
      <c r="O16" s="5">
        <f>IF(A16="","",D16-N16)</f>
        <v/>
      </c>
      <c r="P16" s="5">
        <f>IF(A16="","",'Hypothèses'!$B$5)</f>
        <v/>
      </c>
      <c r="Q16" s="5">
        <f>IF(A16="","",O16-P16)</f>
        <v/>
      </c>
      <c r="R16" s="5">
        <f>IF(A16="","",'Hypothèses'!$B$6)</f>
        <v/>
      </c>
      <c r="S16" s="5">
        <f>IF(A16="","",Q16-R16)</f>
        <v/>
      </c>
      <c r="T16" s="5">
        <f>IF(A16="","",IF(S16&gt;0,S16*'Hypothèses'!$B$8,0))</f>
        <v/>
      </c>
      <c r="U16" s="5">
        <f>IF(A16="","",S16-T16)</f>
        <v/>
      </c>
      <c r="V16" s="6">
        <f>IF(A16="","",IFERROR(U16/D16,0))</f>
        <v/>
      </c>
    </row>
    <row r="17">
      <c r="A17" s="29" t="n"/>
      <c r="B17" s="4" t="n"/>
      <c r="C17" s="4" t="n"/>
      <c r="D17" s="7">
        <f>IF(A17="","",SUM(B17,C17))</f>
        <v/>
      </c>
      <c r="E17" s="4" t="n"/>
      <c r="F17" s="4" t="n"/>
      <c r="G17" s="4" t="n"/>
      <c r="H17" s="7">
        <f>IF(OR(A17="",G17=""),"",G17*'Hypothèses'!$B$2)</f>
        <v/>
      </c>
      <c r="I17" s="7">
        <f>IF(A17="","",'Hypothèses'!$B$4)</f>
        <v/>
      </c>
      <c r="J17" s="4" t="n"/>
      <c r="K17" s="4" t="n"/>
      <c r="L17" s="4" t="n"/>
      <c r="M17" s="4" t="n"/>
      <c r="N17" s="7">
        <f>IF(A17="","",SUM(E17:M17))</f>
        <v/>
      </c>
      <c r="O17" s="7">
        <f>IF(A17="","",D17-N17)</f>
        <v/>
      </c>
      <c r="P17" s="7">
        <f>IF(A17="","",'Hypothèses'!$B$5)</f>
        <v/>
      </c>
      <c r="Q17" s="7">
        <f>IF(A17="","",O17-P17)</f>
        <v/>
      </c>
      <c r="R17" s="7">
        <f>IF(A17="","",'Hypothèses'!$B$6)</f>
        <v/>
      </c>
      <c r="S17" s="7">
        <f>IF(A17="","",Q17-R17)</f>
        <v/>
      </c>
      <c r="T17" s="7">
        <f>IF(A17="","",IF(S17&gt;0,S17*'Hypothèses'!$B$8,0))</f>
        <v/>
      </c>
      <c r="U17" s="7">
        <f>IF(A17="","",S17-T17)</f>
        <v/>
      </c>
      <c r="V17" s="8">
        <f>IF(A17="","",IFERROR(U17/D17,0))</f>
        <v/>
      </c>
    </row>
    <row r="18">
      <c r="A18" s="29" t="n"/>
      <c r="B18" s="4" t="n"/>
      <c r="C18" s="4" t="n"/>
      <c r="D18" s="5">
        <f>IF(A18="","",SUM(B18,C18))</f>
        <v/>
      </c>
      <c r="E18" s="4" t="n"/>
      <c r="F18" s="4" t="n"/>
      <c r="G18" s="4" t="n"/>
      <c r="H18" s="5">
        <f>IF(OR(A18="",G18=""),"",G18*'Hypothèses'!$B$2)</f>
        <v/>
      </c>
      <c r="I18" s="5">
        <f>IF(A18="","",'Hypothèses'!$B$4)</f>
        <v/>
      </c>
      <c r="J18" s="4" t="n"/>
      <c r="K18" s="4" t="n"/>
      <c r="L18" s="4" t="n"/>
      <c r="M18" s="4" t="n"/>
      <c r="N18" s="5">
        <f>IF(A18="","",SUM(E18:M18))</f>
        <v/>
      </c>
      <c r="O18" s="5">
        <f>IF(A18="","",D18-N18)</f>
        <v/>
      </c>
      <c r="P18" s="5">
        <f>IF(A18="","",'Hypothèses'!$B$5)</f>
        <v/>
      </c>
      <c r="Q18" s="5">
        <f>IF(A18="","",O18-P18)</f>
        <v/>
      </c>
      <c r="R18" s="5">
        <f>IF(A18="","",'Hypothèses'!$B$6)</f>
        <v/>
      </c>
      <c r="S18" s="5">
        <f>IF(A18="","",Q18-R18)</f>
        <v/>
      </c>
      <c r="T18" s="5">
        <f>IF(A18="","",IF(S18&gt;0,S18*'Hypothèses'!$B$8,0))</f>
        <v/>
      </c>
      <c r="U18" s="5">
        <f>IF(A18="","",S18-T18)</f>
        <v/>
      </c>
      <c r="V18" s="6">
        <f>IF(A18="","",IFERROR(U18/D18,0))</f>
        <v/>
      </c>
    </row>
    <row r="19">
      <c r="A19" s="29" t="n"/>
      <c r="B19" s="4" t="n"/>
      <c r="C19" s="4" t="n"/>
      <c r="D19" s="7">
        <f>IF(A19="","",SUM(B19,C19))</f>
        <v/>
      </c>
      <c r="E19" s="4" t="n"/>
      <c r="F19" s="4" t="n"/>
      <c r="G19" s="4" t="n"/>
      <c r="H19" s="7">
        <f>IF(OR(A19="",G19=""),"",G19*'Hypothèses'!$B$2)</f>
        <v/>
      </c>
      <c r="I19" s="7">
        <f>IF(A19="","",'Hypothèses'!$B$4)</f>
        <v/>
      </c>
      <c r="J19" s="4" t="n"/>
      <c r="K19" s="4" t="n"/>
      <c r="L19" s="4" t="n"/>
      <c r="M19" s="4" t="n"/>
      <c r="N19" s="7">
        <f>IF(A19="","",SUM(E19:M19))</f>
        <v/>
      </c>
      <c r="O19" s="7">
        <f>IF(A19="","",D19-N19)</f>
        <v/>
      </c>
      <c r="P19" s="7">
        <f>IF(A19="","",'Hypothèses'!$B$5)</f>
        <v/>
      </c>
      <c r="Q19" s="7">
        <f>IF(A19="","",O19-P19)</f>
        <v/>
      </c>
      <c r="R19" s="7">
        <f>IF(A19="","",'Hypothèses'!$B$6)</f>
        <v/>
      </c>
      <c r="S19" s="7">
        <f>IF(A19="","",Q19-R19)</f>
        <v/>
      </c>
      <c r="T19" s="7">
        <f>IF(A19="","",IF(S19&gt;0,S19*'Hypothèses'!$B$8,0))</f>
        <v/>
      </c>
      <c r="U19" s="7">
        <f>IF(A19="","",S19-T19)</f>
        <v/>
      </c>
      <c r="V19" s="8">
        <f>IF(A19="","",IFERROR(U19/D19,0))</f>
        <v/>
      </c>
    </row>
    <row r="20">
      <c r="A20" s="29" t="n"/>
      <c r="B20" s="4" t="n"/>
      <c r="C20" s="4" t="n"/>
      <c r="D20" s="5">
        <f>IF(A20="","",SUM(B20,C20))</f>
        <v/>
      </c>
      <c r="E20" s="4" t="n"/>
      <c r="F20" s="4" t="n"/>
      <c r="G20" s="4" t="n"/>
      <c r="H20" s="5">
        <f>IF(OR(A20="",G20=""),"",G20*'Hypothèses'!$B$2)</f>
        <v/>
      </c>
      <c r="I20" s="5">
        <f>IF(A20="","",'Hypothèses'!$B$4)</f>
        <v/>
      </c>
      <c r="J20" s="4" t="n"/>
      <c r="K20" s="4" t="n"/>
      <c r="L20" s="4" t="n"/>
      <c r="M20" s="4" t="n"/>
      <c r="N20" s="5">
        <f>IF(A20="","",SUM(E20:M20))</f>
        <v/>
      </c>
      <c r="O20" s="5">
        <f>IF(A20="","",D20-N20)</f>
        <v/>
      </c>
      <c r="P20" s="5">
        <f>IF(A20="","",'Hypothèses'!$B$5)</f>
        <v/>
      </c>
      <c r="Q20" s="5">
        <f>IF(A20="","",O20-P20)</f>
        <v/>
      </c>
      <c r="R20" s="5">
        <f>IF(A20="","",'Hypothèses'!$B$6)</f>
        <v/>
      </c>
      <c r="S20" s="5">
        <f>IF(A20="","",Q20-R20)</f>
        <v/>
      </c>
      <c r="T20" s="5">
        <f>IF(A20="","",IF(S20&gt;0,S20*'Hypothèses'!$B$8,0))</f>
        <v/>
      </c>
      <c r="U20" s="5">
        <f>IF(A20="","",S20-T20)</f>
        <v/>
      </c>
      <c r="V20" s="6">
        <f>IF(A20="","",IFERROR(U20/D20,0))</f>
        <v/>
      </c>
    </row>
    <row r="21">
      <c r="A21" s="29" t="n"/>
      <c r="B21" s="4" t="n"/>
      <c r="C21" s="4" t="n"/>
      <c r="D21" s="7">
        <f>IF(A21="","",SUM(B21,C21))</f>
        <v/>
      </c>
      <c r="E21" s="4" t="n"/>
      <c r="F21" s="4" t="n"/>
      <c r="G21" s="4" t="n"/>
      <c r="H21" s="7">
        <f>IF(OR(A21="",G21=""),"",G21*'Hypothèses'!$B$2)</f>
        <v/>
      </c>
      <c r="I21" s="7">
        <f>IF(A21="","",'Hypothèses'!$B$4)</f>
        <v/>
      </c>
      <c r="J21" s="4" t="n"/>
      <c r="K21" s="4" t="n"/>
      <c r="L21" s="4" t="n"/>
      <c r="M21" s="4" t="n"/>
      <c r="N21" s="7">
        <f>IF(A21="","",SUM(E21:M21))</f>
        <v/>
      </c>
      <c r="O21" s="7">
        <f>IF(A21="","",D21-N21)</f>
        <v/>
      </c>
      <c r="P21" s="7">
        <f>IF(A21="","",'Hypothèses'!$B$5)</f>
        <v/>
      </c>
      <c r="Q21" s="7">
        <f>IF(A21="","",O21-P21)</f>
        <v/>
      </c>
      <c r="R21" s="7">
        <f>IF(A21="","",'Hypothèses'!$B$6)</f>
        <v/>
      </c>
      <c r="S21" s="7">
        <f>IF(A21="","",Q21-R21)</f>
        <v/>
      </c>
      <c r="T21" s="7">
        <f>IF(A21="","",IF(S21&gt;0,S21*'Hypothèses'!$B$8,0))</f>
        <v/>
      </c>
      <c r="U21" s="7">
        <f>IF(A21="","",S21-T21)</f>
        <v/>
      </c>
      <c r="V21" s="8">
        <f>IF(A21="","",IFERROR(U21/D21,0))</f>
        <v/>
      </c>
    </row>
    <row r="22">
      <c r="A22" s="29" t="n"/>
      <c r="B22" s="4" t="n"/>
      <c r="C22" s="4" t="n"/>
      <c r="D22" s="5">
        <f>IF(A22="","",SUM(B22,C22))</f>
        <v/>
      </c>
      <c r="E22" s="4" t="n"/>
      <c r="F22" s="4" t="n"/>
      <c r="G22" s="4" t="n"/>
      <c r="H22" s="5">
        <f>IF(OR(A22="",G22=""),"",G22*'Hypothèses'!$B$2)</f>
        <v/>
      </c>
      <c r="I22" s="5">
        <f>IF(A22="","",'Hypothèses'!$B$4)</f>
        <v/>
      </c>
      <c r="J22" s="4" t="n"/>
      <c r="K22" s="4" t="n"/>
      <c r="L22" s="4" t="n"/>
      <c r="M22" s="4" t="n"/>
      <c r="N22" s="5">
        <f>IF(A22="","",SUM(E22:M22))</f>
        <v/>
      </c>
      <c r="O22" s="5">
        <f>IF(A22="","",D22-N22)</f>
        <v/>
      </c>
      <c r="P22" s="5">
        <f>IF(A22="","",'Hypothèses'!$B$5)</f>
        <v/>
      </c>
      <c r="Q22" s="5">
        <f>IF(A22="","",O22-P22)</f>
        <v/>
      </c>
      <c r="R22" s="5">
        <f>IF(A22="","",'Hypothèses'!$B$6)</f>
        <v/>
      </c>
      <c r="S22" s="5">
        <f>IF(A22="","",Q22-R22)</f>
        <v/>
      </c>
      <c r="T22" s="5">
        <f>IF(A22="","",IF(S22&gt;0,S22*'Hypothèses'!$B$8,0))</f>
        <v/>
      </c>
      <c r="U22" s="5">
        <f>IF(A22="","",S22-T22)</f>
        <v/>
      </c>
      <c r="V22" s="6">
        <f>IF(A22="","",IFERROR(U22/D22,0))</f>
        <v/>
      </c>
    </row>
    <row r="23">
      <c r="A23" s="29" t="n"/>
      <c r="B23" s="4" t="n"/>
      <c r="C23" s="4" t="n"/>
      <c r="D23" s="7">
        <f>IF(A23="","",SUM(B23,C23))</f>
        <v/>
      </c>
      <c r="E23" s="4" t="n"/>
      <c r="F23" s="4" t="n"/>
      <c r="G23" s="4" t="n"/>
      <c r="H23" s="7">
        <f>IF(OR(A23="",G23=""),"",G23*'Hypothèses'!$B$2)</f>
        <v/>
      </c>
      <c r="I23" s="7">
        <f>IF(A23="","",'Hypothèses'!$B$4)</f>
        <v/>
      </c>
      <c r="J23" s="4" t="n"/>
      <c r="K23" s="4" t="n"/>
      <c r="L23" s="4" t="n"/>
      <c r="M23" s="4" t="n"/>
      <c r="N23" s="7">
        <f>IF(A23="","",SUM(E23:M23))</f>
        <v/>
      </c>
      <c r="O23" s="7">
        <f>IF(A23="","",D23-N23)</f>
        <v/>
      </c>
      <c r="P23" s="7">
        <f>IF(A23="","",'Hypothèses'!$B$5)</f>
        <v/>
      </c>
      <c r="Q23" s="7">
        <f>IF(A23="","",O23-P23)</f>
        <v/>
      </c>
      <c r="R23" s="7">
        <f>IF(A23="","",'Hypothèses'!$B$6)</f>
        <v/>
      </c>
      <c r="S23" s="7">
        <f>IF(A23="","",Q23-R23)</f>
        <v/>
      </c>
      <c r="T23" s="7">
        <f>IF(A23="","",IF(S23&gt;0,S23*'Hypothèses'!$B$8,0))</f>
        <v/>
      </c>
      <c r="U23" s="7">
        <f>IF(A23="","",S23-T23)</f>
        <v/>
      </c>
      <c r="V23" s="8">
        <f>IF(A23="","",IFERROR(U23/D23,0))</f>
        <v/>
      </c>
    </row>
    <row r="24">
      <c r="A24" s="29" t="n"/>
      <c r="B24" s="4" t="n"/>
      <c r="C24" s="4" t="n"/>
      <c r="D24" s="5">
        <f>IF(A24="","",SUM(B24,C24))</f>
        <v/>
      </c>
      <c r="E24" s="4" t="n"/>
      <c r="F24" s="4" t="n"/>
      <c r="G24" s="4" t="n"/>
      <c r="H24" s="5">
        <f>IF(OR(A24="",G24=""),"",G24*'Hypothèses'!$B$2)</f>
        <v/>
      </c>
      <c r="I24" s="5">
        <f>IF(A24="","",'Hypothèses'!$B$4)</f>
        <v/>
      </c>
      <c r="J24" s="4" t="n"/>
      <c r="K24" s="4" t="n"/>
      <c r="L24" s="4" t="n"/>
      <c r="M24" s="4" t="n"/>
      <c r="N24" s="5">
        <f>IF(A24="","",SUM(E24:M24))</f>
        <v/>
      </c>
      <c r="O24" s="5">
        <f>IF(A24="","",D24-N24)</f>
        <v/>
      </c>
      <c r="P24" s="5">
        <f>IF(A24="","",'Hypothèses'!$B$5)</f>
        <v/>
      </c>
      <c r="Q24" s="5">
        <f>IF(A24="","",O24-P24)</f>
        <v/>
      </c>
      <c r="R24" s="5">
        <f>IF(A24="","",'Hypothèses'!$B$6)</f>
        <v/>
      </c>
      <c r="S24" s="5">
        <f>IF(A24="","",Q24-R24)</f>
        <v/>
      </c>
      <c r="T24" s="5">
        <f>IF(A24="","",IF(S24&gt;0,S24*'Hypothèses'!$B$8,0))</f>
        <v/>
      </c>
      <c r="U24" s="5">
        <f>IF(A24="","",S24-T24)</f>
        <v/>
      </c>
      <c r="V24" s="6">
        <f>IF(A24="","",IFERROR(U24/D24,0))</f>
        <v/>
      </c>
    </row>
    <row r="25">
      <c r="A25" s="29" t="n"/>
      <c r="B25" s="4" t="n"/>
      <c r="C25" s="4" t="n"/>
      <c r="D25" s="7">
        <f>IF(A25="","",SUM(B25,C25))</f>
        <v/>
      </c>
      <c r="E25" s="4" t="n"/>
      <c r="F25" s="4" t="n"/>
      <c r="G25" s="4" t="n"/>
      <c r="H25" s="7">
        <f>IF(OR(A25="",G25=""),"",G25*'Hypothèses'!$B$2)</f>
        <v/>
      </c>
      <c r="I25" s="7">
        <f>IF(A25="","",'Hypothèses'!$B$4)</f>
        <v/>
      </c>
      <c r="J25" s="4" t="n"/>
      <c r="K25" s="4" t="n"/>
      <c r="L25" s="4" t="n"/>
      <c r="M25" s="4" t="n"/>
      <c r="N25" s="7">
        <f>IF(A25="","",SUM(E25:M25))</f>
        <v/>
      </c>
      <c r="O25" s="7">
        <f>IF(A25="","",D25-N25)</f>
        <v/>
      </c>
      <c r="P25" s="7">
        <f>IF(A25="","",'Hypothèses'!$B$5)</f>
        <v/>
      </c>
      <c r="Q25" s="7">
        <f>IF(A25="","",O25-P25)</f>
        <v/>
      </c>
      <c r="R25" s="7">
        <f>IF(A25="","",'Hypothèses'!$B$6)</f>
        <v/>
      </c>
      <c r="S25" s="7">
        <f>IF(A25="","",Q25-R25)</f>
        <v/>
      </c>
      <c r="T25" s="7">
        <f>IF(A25="","",IF(S25&gt;0,S25*'Hypothèses'!$B$8,0))</f>
        <v/>
      </c>
      <c r="U25" s="7">
        <f>IF(A25="","",S25-T25)</f>
        <v/>
      </c>
      <c r="V25" s="8">
        <f>IF(A25="","",IFERROR(U25/D25,0))</f>
        <v/>
      </c>
    </row>
    <row r="26">
      <c r="A26" s="29" t="n"/>
      <c r="B26" s="4" t="n"/>
      <c r="C26" s="4" t="n"/>
      <c r="D26" s="5">
        <f>IF(A26="","",SUM(B26,C26))</f>
        <v/>
      </c>
      <c r="E26" s="4" t="n"/>
      <c r="F26" s="4" t="n"/>
      <c r="G26" s="4" t="n"/>
      <c r="H26" s="5">
        <f>IF(OR(A26="",G26=""),"",G26*'Hypothèses'!$B$2)</f>
        <v/>
      </c>
      <c r="I26" s="5">
        <f>IF(A26="","",'Hypothèses'!$B$4)</f>
        <v/>
      </c>
      <c r="J26" s="4" t="n"/>
      <c r="K26" s="4" t="n"/>
      <c r="L26" s="4" t="n"/>
      <c r="M26" s="4" t="n"/>
      <c r="N26" s="5">
        <f>IF(A26="","",SUM(E26:M26))</f>
        <v/>
      </c>
      <c r="O26" s="5">
        <f>IF(A26="","",D26-N26)</f>
        <v/>
      </c>
      <c r="P26" s="5">
        <f>IF(A26="","",'Hypothèses'!$B$5)</f>
        <v/>
      </c>
      <c r="Q26" s="5">
        <f>IF(A26="","",O26-P26)</f>
        <v/>
      </c>
      <c r="R26" s="5">
        <f>IF(A26="","",'Hypothèses'!$B$6)</f>
        <v/>
      </c>
      <c r="S26" s="5">
        <f>IF(A26="","",Q26-R26)</f>
        <v/>
      </c>
      <c r="T26" s="5">
        <f>IF(A26="","",IF(S26&gt;0,S26*'Hypothèses'!$B$8,0))</f>
        <v/>
      </c>
      <c r="U26" s="5">
        <f>IF(A26="","",S26-T26)</f>
        <v/>
      </c>
      <c r="V26" s="6">
        <f>IF(A26="","",IFERROR(U26/D26,0))</f>
        <v/>
      </c>
    </row>
    <row r="27">
      <c r="A27" s="29" t="n"/>
      <c r="B27" s="4" t="n"/>
      <c r="C27" s="4" t="n"/>
      <c r="D27" s="7">
        <f>IF(A27="","",SUM(B27,C27))</f>
        <v/>
      </c>
      <c r="E27" s="4" t="n"/>
      <c r="F27" s="4" t="n"/>
      <c r="G27" s="4" t="n"/>
      <c r="H27" s="7">
        <f>IF(OR(A27="",G27=""),"",G27*'Hypothèses'!$B$2)</f>
        <v/>
      </c>
      <c r="I27" s="7">
        <f>IF(A27="","",'Hypothèses'!$B$4)</f>
        <v/>
      </c>
      <c r="J27" s="4" t="n"/>
      <c r="K27" s="4" t="n"/>
      <c r="L27" s="4" t="n"/>
      <c r="M27" s="4" t="n"/>
      <c r="N27" s="7">
        <f>IF(A27="","",SUM(E27:M27))</f>
        <v/>
      </c>
      <c r="O27" s="7">
        <f>IF(A27="","",D27-N27)</f>
        <v/>
      </c>
      <c r="P27" s="7">
        <f>IF(A27="","",'Hypothèses'!$B$5)</f>
        <v/>
      </c>
      <c r="Q27" s="7">
        <f>IF(A27="","",O27-P27)</f>
        <v/>
      </c>
      <c r="R27" s="7">
        <f>IF(A27="","",'Hypothèses'!$B$6)</f>
        <v/>
      </c>
      <c r="S27" s="7">
        <f>IF(A27="","",Q27-R27)</f>
        <v/>
      </c>
      <c r="T27" s="7">
        <f>IF(A27="","",IF(S27&gt;0,S27*'Hypothèses'!$B$8,0))</f>
        <v/>
      </c>
      <c r="U27" s="7">
        <f>IF(A27="","",S27-T27)</f>
        <v/>
      </c>
      <c r="V27" s="8">
        <f>IF(A27="","",IFERROR(U27/D27,0))</f>
        <v/>
      </c>
    </row>
    <row r="28">
      <c r="A28" s="29" t="n"/>
      <c r="B28" s="4" t="n"/>
      <c r="C28" s="4" t="n"/>
      <c r="D28" s="5">
        <f>IF(A28="","",SUM(B28,C28))</f>
        <v/>
      </c>
      <c r="E28" s="4" t="n"/>
      <c r="F28" s="4" t="n"/>
      <c r="G28" s="4" t="n"/>
      <c r="H28" s="5">
        <f>IF(OR(A28="",G28=""),"",G28*'Hypothèses'!$B$2)</f>
        <v/>
      </c>
      <c r="I28" s="5">
        <f>IF(A28="","",'Hypothèses'!$B$4)</f>
        <v/>
      </c>
      <c r="J28" s="4" t="n"/>
      <c r="K28" s="4" t="n"/>
      <c r="L28" s="4" t="n"/>
      <c r="M28" s="4" t="n"/>
      <c r="N28" s="5">
        <f>IF(A28="","",SUM(E28:M28))</f>
        <v/>
      </c>
      <c r="O28" s="5">
        <f>IF(A28="","",D28-N28)</f>
        <v/>
      </c>
      <c r="P28" s="5">
        <f>IF(A28="","",'Hypothèses'!$B$5)</f>
        <v/>
      </c>
      <c r="Q28" s="5">
        <f>IF(A28="","",O28-P28)</f>
        <v/>
      </c>
      <c r="R28" s="5">
        <f>IF(A28="","",'Hypothèses'!$B$6)</f>
        <v/>
      </c>
      <c r="S28" s="5">
        <f>IF(A28="","",Q28-R28)</f>
        <v/>
      </c>
      <c r="T28" s="5">
        <f>IF(A28="","",IF(S28&gt;0,S28*'Hypothèses'!$B$8,0))</f>
        <v/>
      </c>
      <c r="U28" s="5">
        <f>IF(A28="","",S28-T28)</f>
        <v/>
      </c>
      <c r="V28" s="6">
        <f>IF(A28="","",IFERROR(U28/D28,0))</f>
        <v/>
      </c>
    </row>
    <row r="29">
      <c r="A29" s="29" t="n"/>
      <c r="B29" s="4" t="n"/>
      <c r="C29" s="4" t="n"/>
      <c r="D29" s="7">
        <f>IF(A29="","",SUM(B29,C29))</f>
        <v/>
      </c>
      <c r="E29" s="4" t="n"/>
      <c r="F29" s="4" t="n"/>
      <c r="G29" s="4" t="n"/>
      <c r="H29" s="7">
        <f>IF(OR(A29="",G29=""),"",G29*'Hypothèses'!$B$2)</f>
        <v/>
      </c>
      <c r="I29" s="7">
        <f>IF(A29="","",'Hypothèses'!$B$4)</f>
        <v/>
      </c>
      <c r="J29" s="4" t="n"/>
      <c r="K29" s="4" t="n"/>
      <c r="L29" s="4" t="n"/>
      <c r="M29" s="4" t="n"/>
      <c r="N29" s="7">
        <f>IF(A29="","",SUM(E29:M29))</f>
        <v/>
      </c>
      <c r="O29" s="7">
        <f>IF(A29="","",D29-N29)</f>
        <v/>
      </c>
      <c r="P29" s="7">
        <f>IF(A29="","",'Hypothèses'!$B$5)</f>
        <v/>
      </c>
      <c r="Q29" s="7">
        <f>IF(A29="","",O29-P29)</f>
        <v/>
      </c>
      <c r="R29" s="7">
        <f>IF(A29="","",'Hypothèses'!$B$6)</f>
        <v/>
      </c>
      <c r="S29" s="7">
        <f>IF(A29="","",Q29-R29)</f>
        <v/>
      </c>
      <c r="T29" s="7">
        <f>IF(A29="","",IF(S29&gt;0,S29*'Hypothèses'!$B$8,0))</f>
        <v/>
      </c>
      <c r="U29" s="7">
        <f>IF(A29="","",S29-T29)</f>
        <v/>
      </c>
      <c r="V29" s="8">
        <f>IF(A29="","",IFERROR(U29/D29,0))</f>
        <v/>
      </c>
    </row>
    <row r="30">
      <c r="A30" s="29" t="n"/>
      <c r="B30" s="4" t="n"/>
      <c r="C30" s="4" t="n"/>
      <c r="D30" s="5">
        <f>IF(A30="","",SUM(B30,C30))</f>
        <v/>
      </c>
      <c r="E30" s="4" t="n"/>
      <c r="F30" s="4" t="n"/>
      <c r="G30" s="4" t="n"/>
      <c r="H30" s="5">
        <f>IF(OR(A30="",G30=""),"",G30*'Hypothèses'!$B$2)</f>
        <v/>
      </c>
      <c r="I30" s="5">
        <f>IF(A30="","",'Hypothèses'!$B$4)</f>
        <v/>
      </c>
      <c r="J30" s="4" t="n"/>
      <c r="K30" s="4" t="n"/>
      <c r="L30" s="4" t="n"/>
      <c r="M30" s="4" t="n"/>
      <c r="N30" s="5">
        <f>IF(A30="","",SUM(E30:M30))</f>
        <v/>
      </c>
      <c r="O30" s="5">
        <f>IF(A30="","",D30-N30)</f>
        <v/>
      </c>
      <c r="P30" s="5">
        <f>IF(A30="","",'Hypothèses'!$B$5)</f>
        <v/>
      </c>
      <c r="Q30" s="5">
        <f>IF(A30="","",O30-P30)</f>
        <v/>
      </c>
      <c r="R30" s="5">
        <f>IF(A30="","",'Hypothèses'!$B$6)</f>
        <v/>
      </c>
      <c r="S30" s="5">
        <f>IF(A30="","",Q30-R30)</f>
        <v/>
      </c>
      <c r="T30" s="5">
        <f>IF(A30="","",IF(S30&gt;0,S30*'Hypothèses'!$B$8,0))</f>
        <v/>
      </c>
      <c r="U30" s="5">
        <f>IF(A30="","",S30-T30)</f>
        <v/>
      </c>
      <c r="V30" s="6">
        <f>IF(A30="","",IFERROR(U30/D30,0))</f>
        <v/>
      </c>
    </row>
    <row r="31">
      <c r="A31" s="29" t="n"/>
      <c r="B31" s="4" t="n"/>
      <c r="C31" s="4" t="n"/>
      <c r="D31" s="7">
        <f>IF(A31="","",SUM(B31,C31))</f>
        <v/>
      </c>
      <c r="E31" s="4" t="n"/>
      <c r="F31" s="4" t="n"/>
      <c r="G31" s="4" t="n"/>
      <c r="H31" s="7">
        <f>IF(OR(A31="",G31=""),"",G31*'Hypothèses'!$B$2)</f>
        <v/>
      </c>
      <c r="I31" s="7">
        <f>IF(A31="","",'Hypothèses'!$B$4)</f>
        <v/>
      </c>
      <c r="J31" s="4" t="n"/>
      <c r="K31" s="4" t="n"/>
      <c r="L31" s="4" t="n"/>
      <c r="M31" s="4" t="n"/>
      <c r="N31" s="7">
        <f>IF(A31="","",SUM(E31:M31))</f>
        <v/>
      </c>
      <c r="O31" s="7">
        <f>IF(A31="","",D31-N31)</f>
        <v/>
      </c>
      <c r="P31" s="7">
        <f>IF(A31="","",'Hypothèses'!$B$5)</f>
        <v/>
      </c>
      <c r="Q31" s="7">
        <f>IF(A31="","",O31-P31)</f>
        <v/>
      </c>
      <c r="R31" s="7">
        <f>IF(A31="","",'Hypothèses'!$B$6)</f>
        <v/>
      </c>
      <c r="S31" s="7">
        <f>IF(A31="","",Q31-R31)</f>
        <v/>
      </c>
      <c r="T31" s="7">
        <f>IF(A31="","",IF(S31&gt;0,S31*'Hypothèses'!$B$8,0))</f>
        <v/>
      </c>
      <c r="U31" s="7">
        <f>IF(A31="","",S31-T31)</f>
        <v/>
      </c>
      <c r="V31" s="8">
        <f>IF(A31="","",IFERROR(U31/D31,0))</f>
        <v/>
      </c>
    </row>
    <row r="32">
      <c r="A32" s="29" t="n"/>
      <c r="B32" s="4" t="n"/>
      <c r="C32" s="4" t="n"/>
      <c r="D32" s="5">
        <f>IF(A32="","",SUM(B32,C32))</f>
        <v/>
      </c>
      <c r="E32" s="4" t="n"/>
      <c r="F32" s="4" t="n"/>
      <c r="G32" s="4" t="n"/>
      <c r="H32" s="5">
        <f>IF(OR(A32="",G32=""),"",G32*'Hypothèses'!$B$2)</f>
        <v/>
      </c>
      <c r="I32" s="5">
        <f>IF(A32="","",'Hypothèses'!$B$4)</f>
        <v/>
      </c>
      <c r="J32" s="4" t="n"/>
      <c r="K32" s="4" t="n"/>
      <c r="L32" s="4" t="n"/>
      <c r="M32" s="4" t="n"/>
      <c r="N32" s="5">
        <f>IF(A32="","",SUM(E32:M32))</f>
        <v/>
      </c>
      <c r="O32" s="5">
        <f>IF(A32="","",D32-N32)</f>
        <v/>
      </c>
      <c r="P32" s="5">
        <f>IF(A32="","",'Hypothèses'!$B$5)</f>
        <v/>
      </c>
      <c r="Q32" s="5">
        <f>IF(A32="","",O32-P32)</f>
        <v/>
      </c>
      <c r="R32" s="5">
        <f>IF(A32="","",'Hypothèses'!$B$6)</f>
        <v/>
      </c>
      <c r="S32" s="5">
        <f>IF(A32="","",Q32-R32)</f>
        <v/>
      </c>
      <c r="T32" s="5">
        <f>IF(A32="","",IF(S32&gt;0,S32*'Hypothèses'!$B$8,0))</f>
        <v/>
      </c>
      <c r="U32" s="5">
        <f>IF(A32="","",S32-T32)</f>
        <v/>
      </c>
      <c r="V32" s="6">
        <f>IF(A32="","",IFERROR(U32/D32,0))</f>
        <v/>
      </c>
    </row>
    <row r="33">
      <c r="A33" s="29" t="n"/>
      <c r="B33" s="4" t="n"/>
      <c r="C33" s="4" t="n"/>
      <c r="D33" s="7">
        <f>IF(A33="","",SUM(B33,C33))</f>
        <v/>
      </c>
      <c r="E33" s="4" t="n"/>
      <c r="F33" s="4" t="n"/>
      <c r="G33" s="4" t="n"/>
      <c r="H33" s="7">
        <f>IF(OR(A33="",G33=""),"",G33*'Hypothèses'!$B$2)</f>
        <v/>
      </c>
      <c r="I33" s="7">
        <f>IF(A33="","",'Hypothèses'!$B$4)</f>
        <v/>
      </c>
      <c r="J33" s="4" t="n"/>
      <c r="K33" s="4" t="n"/>
      <c r="L33" s="4" t="n"/>
      <c r="M33" s="4" t="n"/>
      <c r="N33" s="7">
        <f>IF(A33="","",SUM(E33:M33))</f>
        <v/>
      </c>
      <c r="O33" s="7">
        <f>IF(A33="","",D33-N33)</f>
        <v/>
      </c>
      <c r="P33" s="7">
        <f>IF(A33="","",'Hypothèses'!$B$5)</f>
        <v/>
      </c>
      <c r="Q33" s="7">
        <f>IF(A33="","",O33-P33)</f>
        <v/>
      </c>
      <c r="R33" s="7">
        <f>IF(A33="","",'Hypothèses'!$B$6)</f>
        <v/>
      </c>
      <c r="S33" s="7">
        <f>IF(A33="","",Q33-R33)</f>
        <v/>
      </c>
      <c r="T33" s="7">
        <f>IF(A33="","",IF(S33&gt;0,S33*'Hypothèses'!$B$8,0))</f>
        <v/>
      </c>
      <c r="U33" s="7">
        <f>IF(A33="","",S33-T33)</f>
        <v/>
      </c>
      <c r="V33" s="8">
        <f>IF(A33="","",IFERROR(U33/D33,0))</f>
        <v/>
      </c>
    </row>
    <row r="34">
      <c r="A34" s="29" t="n"/>
      <c r="B34" s="4" t="n"/>
      <c r="C34" s="4" t="n"/>
      <c r="D34" s="5">
        <f>IF(A34="","",SUM(B34,C34))</f>
        <v/>
      </c>
      <c r="E34" s="4" t="n"/>
      <c r="F34" s="4" t="n"/>
      <c r="G34" s="4" t="n"/>
      <c r="H34" s="5">
        <f>IF(OR(A34="",G34=""),"",G34*'Hypothèses'!$B$2)</f>
        <v/>
      </c>
      <c r="I34" s="5">
        <f>IF(A34="","",'Hypothèses'!$B$4)</f>
        <v/>
      </c>
      <c r="J34" s="4" t="n"/>
      <c r="K34" s="4" t="n"/>
      <c r="L34" s="4" t="n"/>
      <c r="M34" s="4" t="n"/>
      <c r="N34" s="5">
        <f>IF(A34="","",SUM(E34:M34))</f>
        <v/>
      </c>
      <c r="O34" s="5">
        <f>IF(A34="","",D34-N34)</f>
        <v/>
      </c>
      <c r="P34" s="5">
        <f>IF(A34="","",'Hypothèses'!$B$5)</f>
        <v/>
      </c>
      <c r="Q34" s="5">
        <f>IF(A34="","",O34-P34)</f>
        <v/>
      </c>
      <c r="R34" s="5">
        <f>IF(A34="","",'Hypothèses'!$B$6)</f>
        <v/>
      </c>
      <c r="S34" s="5">
        <f>IF(A34="","",Q34-R34)</f>
        <v/>
      </c>
      <c r="T34" s="5">
        <f>IF(A34="","",IF(S34&gt;0,S34*'Hypothèses'!$B$8,0))</f>
        <v/>
      </c>
      <c r="U34" s="5">
        <f>IF(A34="","",S34-T34)</f>
        <v/>
      </c>
      <c r="V34" s="6">
        <f>IF(A34="","",IFERROR(U34/D34,0))</f>
        <v/>
      </c>
    </row>
    <row r="35">
      <c r="A35" s="29" t="n"/>
      <c r="B35" s="4" t="n"/>
      <c r="C35" s="4" t="n"/>
      <c r="D35" s="7">
        <f>IF(A35="","",SUM(B35,C35))</f>
        <v/>
      </c>
      <c r="E35" s="4" t="n"/>
      <c r="F35" s="4" t="n"/>
      <c r="G35" s="4" t="n"/>
      <c r="H35" s="7">
        <f>IF(OR(A35="",G35=""),"",G35*'Hypothèses'!$B$2)</f>
        <v/>
      </c>
      <c r="I35" s="7">
        <f>IF(A35="","",'Hypothèses'!$B$4)</f>
        <v/>
      </c>
      <c r="J35" s="4" t="n"/>
      <c r="K35" s="4" t="n"/>
      <c r="L35" s="4" t="n"/>
      <c r="M35" s="4" t="n"/>
      <c r="N35" s="7">
        <f>IF(A35="","",SUM(E35:M35))</f>
        <v/>
      </c>
      <c r="O35" s="7">
        <f>IF(A35="","",D35-N35)</f>
        <v/>
      </c>
      <c r="P35" s="7">
        <f>IF(A35="","",'Hypothèses'!$B$5)</f>
        <v/>
      </c>
      <c r="Q35" s="7">
        <f>IF(A35="","",O35-P35)</f>
        <v/>
      </c>
      <c r="R35" s="7">
        <f>IF(A35="","",'Hypothèses'!$B$6)</f>
        <v/>
      </c>
      <c r="S35" s="7">
        <f>IF(A35="","",Q35-R35)</f>
        <v/>
      </c>
      <c r="T35" s="7">
        <f>IF(A35="","",IF(S35&gt;0,S35*'Hypothèses'!$B$8,0))</f>
        <v/>
      </c>
      <c r="U35" s="7">
        <f>IF(A35="","",S35-T35)</f>
        <v/>
      </c>
      <c r="V35" s="8">
        <f>IF(A35="","",IFERROR(U35/D35,0))</f>
        <v/>
      </c>
    </row>
    <row r="36">
      <c r="A36" s="29" t="n"/>
      <c r="B36" s="4" t="n"/>
      <c r="C36" s="4" t="n"/>
      <c r="D36" s="5">
        <f>IF(A36="","",SUM(B36,C36))</f>
        <v/>
      </c>
      <c r="E36" s="4" t="n"/>
      <c r="F36" s="4" t="n"/>
      <c r="G36" s="4" t="n"/>
      <c r="H36" s="5">
        <f>IF(OR(A36="",G36=""),"",G36*'Hypothèses'!$B$2)</f>
        <v/>
      </c>
      <c r="I36" s="5">
        <f>IF(A36="","",'Hypothèses'!$B$4)</f>
        <v/>
      </c>
      <c r="J36" s="4" t="n"/>
      <c r="K36" s="4" t="n"/>
      <c r="L36" s="4" t="n"/>
      <c r="M36" s="4" t="n"/>
      <c r="N36" s="5">
        <f>IF(A36="","",SUM(E36:M36))</f>
        <v/>
      </c>
      <c r="O36" s="5">
        <f>IF(A36="","",D36-N36)</f>
        <v/>
      </c>
      <c r="P36" s="5">
        <f>IF(A36="","",'Hypothèses'!$B$5)</f>
        <v/>
      </c>
      <c r="Q36" s="5">
        <f>IF(A36="","",O36-P36)</f>
        <v/>
      </c>
      <c r="R36" s="5">
        <f>IF(A36="","",'Hypothèses'!$B$6)</f>
        <v/>
      </c>
      <c r="S36" s="5">
        <f>IF(A36="","",Q36-R36)</f>
        <v/>
      </c>
      <c r="T36" s="5">
        <f>IF(A36="","",IF(S36&gt;0,S36*'Hypothèses'!$B$8,0))</f>
        <v/>
      </c>
      <c r="U36" s="5">
        <f>IF(A36="","",S36-T36)</f>
        <v/>
      </c>
      <c r="V36" s="6">
        <f>IF(A36="","",IFERROR(U36/D36,0))</f>
        <v/>
      </c>
    </row>
    <row r="37">
      <c r="A37" s="29" t="n"/>
      <c r="B37" s="4" t="n"/>
      <c r="C37" s="4" t="n"/>
      <c r="D37" s="7">
        <f>IF(A37="","",SUM(B37,C37))</f>
        <v/>
      </c>
      <c r="E37" s="4" t="n"/>
      <c r="F37" s="4" t="n"/>
      <c r="G37" s="4" t="n"/>
      <c r="H37" s="7">
        <f>IF(OR(A37="",G37=""),"",G37*'Hypothèses'!$B$2)</f>
        <v/>
      </c>
      <c r="I37" s="7">
        <f>IF(A37="","",'Hypothèses'!$B$4)</f>
        <v/>
      </c>
      <c r="J37" s="4" t="n"/>
      <c r="K37" s="4" t="n"/>
      <c r="L37" s="4" t="n"/>
      <c r="M37" s="4" t="n"/>
      <c r="N37" s="7">
        <f>IF(A37="","",SUM(E37:M37))</f>
        <v/>
      </c>
      <c r="O37" s="7">
        <f>IF(A37="","",D37-N37)</f>
        <v/>
      </c>
      <c r="P37" s="7">
        <f>IF(A37="","",'Hypothèses'!$B$5)</f>
        <v/>
      </c>
      <c r="Q37" s="7">
        <f>IF(A37="","",O37-P37)</f>
        <v/>
      </c>
      <c r="R37" s="7">
        <f>IF(A37="","",'Hypothèses'!$B$6)</f>
        <v/>
      </c>
      <c r="S37" s="7">
        <f>IF(A37="","",Q37-R37)</f>
        <v/>
      </c>
      <c r="T37" s="7">
        <f>IF(A37="","",IF(S37&gt;0,S37*'Hypothèses'!$B$8,0))</f>
        <v/>
      </c>
      <c r="U37" s="7">
        <f>IF(A37="","",S37-T37)</f>
        <v/>
      </c>
      <c r="V37" s="8">
        <f>IF(A37="","",IFERROR(U37/D37,0))</f>
        <v/>
      </c>
    </row>
    <row r="38">
      <c r="A38" s="29" t="n"/>
      <c r="B38" s="4" t="n"/>
      <c r="C38" s="4" t="n"/>
      <c r="D38" s="5">
        <f>IF(A38="","",SUM(B38,C38))</f>
        <v/>
      </c>
      <c r="E38" s="4" t="n"/>
      <c r="F38" s="4" t="n"/>
      <c r="G38" s="4" t="n"/>
      <c r="H38" s="5">
        <f>IF(OR(A38="",G38=""),"",G38*'Hypothèses'!$B$2)</f>
        <v/>
      </c>
      <c r="I38" s="5">
        <f>IF(A38="","",'Hypothèses'!$B$4)</f>
        <v/>
      </c>
      <c r="J38" s="4" t="n"/>
      <c r="K38" s="4" t="n"/>
      <c r="L38" s="4" t="n"/>
      <c r="M38" s="4" t="n"/>
      <c r="N38" s="5">
        <f>IF(A38="","",SUM(E38:M38))</f>
        <v/>
      </c>
      <c r="O38" s="5">
        <f>IF(A38="","",D38-N38)</f>
        <v/>
      </c>
      <c r="P38" s="5">
        <f>IF(A38="","",'Hypothèses'!$B$5)</f>
        <v/>
      </c>
      <c r="Q38" s="5">
        <f>IF(A38="","",O38-P38)</f>
        <v/>
      </c>
      <c r="R38" s="5">
        <f>IF(A38="","",'Hypothèses'!$B$6)</f>
        <v/>
      </c>
      <c r="S38" s="5">
        <f>IF(A38="","",Q38-R38)</f>
        <v/>
      </c>
      <c r="T38" s="5">
        <f>IF(A38="","",IF(S38&gt;0,S38*'Hypothèses'!$B$8,0))</f>
        <v/>
      </c>
      <c r="U38" s="5">
        <f>IF(A38="","",S38-T38)</f>
        <v/>
      </c>
      <c r="V38" s="6">
        <f>IF(A38="","",IFERROR(U38/D38,0))</f>
        <v/>
      </c>
    </row>
    <row r="39">
      <c r="A39" s="29" t="n"/>
      <c r="B39" s="4" t="n"/>
      <c r="C39" s="4" t="n"/>
      <c r="D39" s="7">
        <f>IF(A39="","",SUM(B39,C39))</f>
        <v/>
      </c>
      <c r="E39" s="4" t="n"/>
      <c r="F39" s="4" t="n"/>
      <c r="G39" s="4" t="n"/>
      <c r="H39" s="7">
        <f>IF(OR(A39="",G39=""),"",G39*'Hypothèses'!$B$2)</f>
        <v/>
      </c>
      <c r="I39" s="7">
        <f>IF(A39="","",'Hypothèses'!$B$4)</f>
        <v/>
      </c>
      <c r="J39" s="4" t="n"/>
      <c r="K39" s="4" t="n"/>
      <c r="L39" s="4" t="n"/>
      <c r="M39" s="4" t="n"/>
      <c r="N39" s="7">
        <f>IF(A39="","",SUM(E39:M39))</f>
        <v/>
      </c>
      <c r="O39" s="7">
        <f>IF(A39="","",D39-N39)</f>
        <v/>
      </c>
      <c r="P39" s="7">
        <f>IF(A39="","",'Hypothèses'!$B$5)</f>
        <v/>
      </c>
      <c r="Q39" s="7">
        <f>IF(A39="","",O39-P39)</f>
        <v/>
      </c>
      <c r="R39" s="7">
        <f>IF(A39="","",'Hypothèses'!$B$6)</f>
        <v/>
      </c>
      <c r="S39" s="7">
        <f>IF(A39="","",Q39-R39)</f>
        <v/>
      </c>
      <c r="T39" s="7">
        <f>IF(A39="","",IF(S39&gt;0,S39*'Hypothèses'!$B$8,0))</f>
        <v/>
      </c>
      <c r="U39" s="7">
        <f>IF(A39="","",S39-T39)</f>
        <v/>
      </c>
      <c r="V39" s="8">
        <f>IF(A39="","",IFERROR(U39/D39,0))</f>
        <v/>
      </c>
    </row>
    <row r="40">
      <c r="A40" s="29" t="n"/>
      <c r="B40" s="4" t="n"/>
      <c r="C40" s="4" t="n"/>
      <c r="D40" s="5">
        <f>IF(A40="","",SUM(B40,C40))</f>
        <v/>
      </c>
      <c r="E40" s="4" t="n"/>
      <c r="F40" s="4" t="n"/>
      <c r="G40" s="4" t="n"/>
      <c r="H40" s="5">
        <f>IF(OR(A40="",G40=""),"",G40*'Hypothèses'!$B$2)</f>
        <v/>
      </c>
      <c r="I40" s="5">
        <f>IF(A40="","",'Hypothèses'!$B$4)</f>
        <v/>
      </c>
      <c r="J40" s="4" t="n"/>
      <c r="K40" s="4" t="n"/>
      <c r="L40" s="4" t="n"/>
      <c r="M40" s="4" t="n"/>
      <c r="N40" s="5">
        <f>IF(A40="","",SUM(E40:M40))</f>
        <v/>
      </c>
      <c r="O40" s="5">
        <f>IF(A40="","",D40-N40)</f>
        <v/>
      </c>
      <c r="P40" s="5">
        <f>IF(A40="","",'Hypothèses'!$B$5)</f>
        <v/>
      </c>
      <c r="Q40" s="5">
        <f>IF(A40="","",O40-P40)</f>
        <v/>
      </c>
      <c r="R40" s="5">
        <f>IF(A40="","",'Hypothèses'!$B$6)</f>
        <v/>
      </c>
      <c r="S40" s="5">
        <f>IF(A40="","",Q40-R40)</f>
        <v/>
      </c>
      <c r="T40" s="5">
        <f>IF(A40="","",IF(S40&gt;0,S40*'Hypothèses'!$B$8,0))</f>
        <v/>
      </c>
      <c r="U40" s="5">
        <f>IF(A40="","",S40-T40)</f>
        <v/>
      </c>
      <c r="V40" s="6">
        <f>IF(A40="","",IFERROR(U40/D40,0))</f>
        <v/>
      </c>
    </row>
    <row r="41">
      <c r="A41" s="29" t="n"/>
      <c r="B41" s="4" t="n"/>
      <c r="C41" s="4" t="n"/>
      <c r="D41" s="7">
        <f>IF(A41="","",SUM(B41,C41))</f>
        <v/>
      </c>
      <c r="E41" s="4" t="n"/>
      <c r="F41" s="4" t="n"/>
      <c r="G41" s="4" t="n"/>
      <c r="H41" s="7">
        <f>IF(OR(A41="",G41=""),"",G41*'Hypothèses'!$B$2)</f>
        <v/>
      </c>
      <c r="I41" s="7">
        <f>IF(A41="","",'Hypothèses'!$B$4)</f>
        <v/>
      </c>
      <c r="J41" s="4" t="n"/>
      <c r="K41" s="4" t="n"/>
      <c r="L41" s="4" t="n"/>
      <c r="M41" s="4" t="n"/>
      <c r="N41" s="7">
        <f>IF(A41="","",SUM(E41:M41))</f>
        <v/>
      </c>
      <c r="O41" s="7">
        <f>IF(A41="","",D41-N41)</f>
        <v/>
      </c>
      <c r="P41" s="7">
        <f>IF(A41="","",'Hypothèses'!$B$5)</f>
        <v/>
      </c>
      <c r="Q41" s="7">
        <f>IF(A41="","",O41-P41)</f>
        <v/>
      </c>
      <c r="R41" s="7">
        <f>IF(A41="","",'Hypothèses'!$B$6)</f>
        <v/>
      </c>
      <c r="S41" s="7">
        <f>IF(A41="","",Q41-R41)</f>
        <v/>
      </c>
      <c r="T41" s="7">
        <f>IF(A41="","",IF(S41&gt;0,S41*'Hypothèses'!$B$8,0))</f>
        <v/>
      </c>
      <c r="U41" s="7">
        <f>IF(A41="","",S41-T41)</f>
        <v/>
      </c>
      <c r="V41" s="8">
        <f>IF(A41="","",IFERROR(U41/D41,0))</f>
        <v/>
      </c>
    </row>
    <row r="42">
      <c r="A42" s="29" t="n"/>
      <c r="B42" s="4" t="n"/>
      <c r="C42" s="4" t="n"/>
      <c r="D42" s="5">
        <f>IF(A42="","",SUM(B42,C42))</f>
        <v/>
      </c>
      <c r="E42" s="4" t="n"/>
      <c r="F42" s="4" t="n"/>
      <c r="G42" s="4" t="n"/>
      <c r="H42" s="5">
        <f>IF(OR(A42="",G42=""),"",G42*'Hypothèses'!$B$2)</f>
        <v/>
      </c>
      <c r="I42" s="5">
        <f>IF(A42="","",'Hypothèses'!$B$4)</f>
        <v/>
      </c>
      <c r="J42" s="4" t="n"/>
      <c r="K42" s="4" t="n"/>
      <c r="L42" s="4" t="n"/>
      <c r="M42" s="4" t="n"/>
      <c r="N42" s="5">
        <f>IF(A42="","",SUM(E42:M42))</f>
        <v/>
      </c>
      <c r="O42" s="5">
        <f>IF(A42="","",D42-N42)</f>
        <v/>
      </c>
      <c r="P42" s="5">
        <f>IF(A42="","",'Hypothèses'!$B$5)</f>
        <v/>
      </c>
      <c r="Q42" s="5">
        <f>IF(A42="","",O42-P42)</f>
        <v/>
      </c>
      <c r="R42" s="5">
        <f>IF(A42="","",'Hypothèses'!$B$6)</f>
        <v/>
      </c>
      <c r="S42" s="5">
        <f>IF(A42="","",Q42-R42)</f>
        <v/>
      </c>
      <c r="T42" s="5">
        <f>IF(A42="","",IF(S42&gt;0,S42*'Hypothèses'!$B$8,0))</f>
        <v/>
      </c>
      <c r="U42" s="5">
        <f>IF(A42="","",S42-T42)</f>
        <v/>
      </c>
      <c r="V42" s="6">
        <f>IF(A42="","",IFERROR(U42/D42,0))</f>
        <v/>
      </c>
    </row>
    <row r="43">
      <c r="A43" s="29" t="n"/>
      <c r="B43" s="4" t="n"/>
      <c r="C43" s="4" t="n"/>
      <c r="D43" s="7">
        <f>IF(A43="","",SUM(B43,C43))</f>
        <v/>
      </c>
      <c r="E43" s="4" t="n"/>
      <c r="F43" s="4" t="n"/>
      <c r="G43" s="4" t="n"/>
      <c r="H43" s="7">
        <f>IF(OR(A43="",G43=""),"",G43*'Hypothèses'!$B$2)</f>
        <v/>
      </c>
      <c r="I43" s="7">
        <f>IF(A43="","",'Hypothèses'!$B$4)</f>
        <v/>
      </c>
      <c r="J43" s="4" t="n"/>
      <c r="K43" s="4" t="n"/>
      <c r="L43" s="4" t="n"/>
      <c r="M43" s="4" t="n"/>
      <c r="N43" s="7">
        <f>IF(A43="","",SUM(E43:M43))</f>
        <v/>
      </c>
      <c r="O43" s="7">
        <f>IF(A43="","",D43-N43)</f>
        <v/>
      </c>
      <c r="P43" s="7">
        <f>IF(A43="","",'Hypothèses'!$B$5)</f>
        <v/>
      </c>
      <c r="Q43" s="7">
        <f>IF(A43="","",O43-P43)</f>
        <v/>
      </c>
      <c r="R43" s="7">
        <f>IF(A43="","",'Hypothèses'!$B$6)</f>
        <v/>
      </c>
      <c r="S43" s="7">
        <f>IF(A43="","",Q43-R43)</f>
        <v/>
      </c>
      <c r="T43" s="7">
        <f>IF(A43="","",IF(S43&gt;0,S43*'Hypothèses'!$B$8,0))</f>
        <v/>
      </c>
      <c r="U43" s="7">
        <f>IF(A43="","",S43-T43)</f>
        <v/>
      </c>
      <c r="V43" s="8">
        <f>IF(A43="","",IFERROR(U43/D43,0))</f>
        <v/>
      </c>
    </row>
    <row r="44">
      <c r="A44" s="29" t="n"/>
      <c r="B44" s="4" t="n"/>
      <c r="C44" s="4" t="n"/>
      <c r="D44" s="5">
        <f>IF(A44="","",SUM(B44,C44))</f>
        <v/>
      </c>
      <c r="E44" s="4" t="n"/>
      <c r="F44" s="4" t="n"/>
      <c r="G44" s="4" t="n"/>
      <c r="H44" s="5">
        <f>IF(OR(A44="",G44=""),"",G44*'Hypothèses'!$B$2)</f>
        <v/>
      </c>
      <c r="I44" s="5">
        <f>IF(A44="","",'Hypothèses'!$B$4)</f>
        <v/>
      </c>
      <c r="J44" s="4" t="n"/>
      <c r="K44" s="4" t="n"/>
      <c r="L44" s="4" t="n"/>
      <c r="M44" s="4" t="n"/>
      <c r="N44" s="5">
        <f>IF(A44="","",SUM(E44:M44))</f>
        <v/>
      </c>
      <c r="O44" s="5">
        <f>IF(A44="","",D44-N44)</f>
        <v/>
      </c>
      <c r="P44" s="5">
        <f>IF(A44="","",'Hypothèses'!$B$5)</f>
        <v/>
      </c>
      <c r="Q44" s="5">
        <f>IF(A44="","",O44-P44)</f>
        <v/>
      </c>
      <c r="R44" s="5">
        <f>IF(A44="","",'Hypothèses'!$B$6)</f>
        <v/>
      </c>
      <c r="S44" s="5">
        <f>IF(A44="","",Q44-R44)</f>
        <v/>
      </c>
      <c r="T44" s="5">
        <f>IF(A44="","",IF(S44&gt;0,S44*'Hypothèses'!$B$8,0))</f>
        <v/>
      </c>
      <c r="U44" s="5">
        <f>IF(A44="","",S44-T44)</f>
        <v/>
      </c>
      <c r="V44" s="6">
        <f>IF(A44="","",IFERROR(U44/D44,0))</f>
        <v/>
      </c>
    </row>
    <row r="45">
      <c r="A45" s="29" t="n"/>
      <c r="B45" s="4" t="n"/>
      <c r="C45" s="4" t="n"/>
      <c r="D45" s="7">
        <f>IF(A45="","",SUM(B45,C45))</f>
        <v/>
      </c>
      <c r="E45" s="4" t="n"/>
      <c r="F45" s="4" t="n"/>
      <c r="G45" s="4" t="n"/>
      <c r="H45" s="7">
        <f>IF(OR(A45="",G45=""),"",G45*'Hypothèses'!$B$2)</f>
        <v/>
      </c>
      <c r="I45" s="7">
        <f>IF(A45="","",'Hypothèses'!$B$4)</f>
        <v/>
      </c>
      <c r="J45" s="4" t="n"/>
      <c r="K45" s="4" t="n"/>
      <c r="L45" s="4" t="n"/>
      <c r="M45" s="4" t="n"/>
      <c r="N45" s="7">
        <f>IF(A45="","",SUM(E45:M45))</f>
        <v/>
      </c>
      <c r="O45" s="7">
        <f>IF(A45="","",D45-N45)</f>
        <v/>
      </c>
      <c r="P45" s="7">
        <f>IF(A45="","",'Hypothèses'!$B$5)</f>
        <v/>
      </c>
      <c r="Q45" s="7">
        <f>IF(A45="","",O45-P45)</f>
        <v/>
      </c>
      <c r="R45" s="7">
        <f>IF(A45="","",'Hypothèses'!$B$6)</f>
        <v/>
      </c>
      <c r="S45" s="7">
        <f>IF(A45="","",Q45-R45)</f>
        <v/>
      </c>
      <c r="T45" s="7">
        <f>IF(A45="","",IF(S45&gt;0,S45*'Hypothèses'!$B$8,0))</f>
        <v/>
      </c>
      <c r="U45" s="7">
        <f>IF(A45="","",S45-T45)</f>
        <v/>
      </c>
      <c r="V45" s="8">
        <f>IF(A45="","",IFERROR(U45/D45,0))</f>
        <v/>
      </c>
    </row>
    <row r="46">
      <c r="A46" s="29" t="n"/>
      <c r="B46" s="4" t="n"/>
      <c r="C46" s="4" t="n"/>
      <c r="D46" s="5">
        <f>IF(A46="","",SUM(B46,C46))</f>
        <v/>
      </c>
      <c r="E46" s="4" t="n"/>
      <c r="F46" s="4" t="n"/>
      <c r="G46" s="4" t="n"/>
      <c r="H46" s="5">
        <f>IF(OR(A46="",G46=""),"",G46*'Hypothèses'!$B$2)</f>
        <v/>
      </c>
      <c r="I46" s="5">
        <f>IF(A46="","",'Hypothèses'!$B$4)</f>
        <v/>
      </c>
      <c r="J46" s="4" t="n"/>
      <c r="K46" s="4" t="n"/>
      <c r="L46" s="4" t="n"/>
      <c r="M46" s="4" t="n"/>
      <c r="N46" s="5">
        <f>IF(A46="","",SUM(E46:M46))</f>
        <v/>
      </c>
      <c r="O46" s="5">
        <f>IF(A46="","",D46-N46)</f>
        <v/>
      </c>
      <c r="P46" s="5">
        <f>IF(A46="","",'Hypothèses'!$B$5)</f>
        <v/>
      </c>
      <c r="Q46" s="5">
        <f>IF(A46="","",O46-P46)</f>
        <v/>
      </c>
      <c r="R46" s="5">
        <f>IF(A46="","",'Hypothèses'!$B$6)</f>
        <v/>
      </c>
      <c r="S46" s="5">
        <f>IF(A46="","",Q46-R46)</f>
        <v/>
      </c>
      <c r="T46" s="5">
        <f>IF(A46="","",IF(S46&gt;0,S46*'Hypothèses'!$B$8,0))</f>
        <v/>
      </c>
      <c r="U46" s="5">
        <f>IF(A46="","",S46-T46)</f>
        <v/>
      </c>
      <c r="V46" s="6">
        <f>IF(A46="","",IFERROR(U46/D46,0))</f>
        <v/>
      </c>
    </row>
    <row r="47">
      <c r="A47" s="29" t="n"/>
      <c r="B47" s="4" t="n"/>
      <c r="C47" s="4" t="n"/>
      <c r="D47" s="7">
        <f>IF(A47="","",SUM(B47,C47))</f>
        <v/>
      </c>
      <c r="E47" s="4" t="n"/>
      <c r="F47" s="4" t="n"/>
      <c r="G47" s="4" t="n"/>
      <c r="H47" s="7">
        <f>IF(OR(A47="",G47=""),"",G47*'Hypothèses'!$B$2)</f>
        <v/>
      </c>
      <c r="I47" s="7">
        <f>IF(A47="","",'Hypothèses'!$B$4)</f>
        <v/>
      </c>
      <c r="J47" s="4" t="n"/>
      <c r="K47" s="4" t="n"/>
      <c r="L47" s="4" t="n"/>
      <c r="M47" s="4" t="n"/>
      <c r="N47" s="7">
        <f>IF(A47="","",SUM(E47:M47))</f>
        <v/>
      </c>
      <c r="O47" s="7">
        <f>IF(A47="","",D47-N47)</f>
        <v/>
      </c>
      <c r="P47" s="7">
        <f>IF(A47="","",'Hypothèses'!$B$5)</f>
        <v/>
      </c>
      <c r="Q47" s="7">
        <f>IF(A47="","",O47-P47)</f>
        <v/>
      </c>
      <c r="R47" s="7">
        <f>IF(A47="","",'Hypothèses'!$B$6)</f>
        <v/>
      </c>
      <c r="S47" s="7">
        <f>IF(A47="","",Q47-R47)</f>
        <v/>
      </c>
      <c r="T47" s="7">
        <f>IF(A47="","",IF(S47&gt;0,S47*'Hypothèses'!$B$8,0))</f>
        <v/>
      </c>
      <c r="U47" s="7">
        <f>IF(A47="","",S47-T47)</f>
        <v/>
      </c>
      <c r="V47" s="8">
        <f>IF(A47="","",IFERROR(U47/D47,0))</f>
        <v/>
      </c>
    </row>
    <row r="48">
      <c r="A48" s="29" t="n"/>
      <c r="B48" s="4" t="n"/>
      <c r="C48" s="4" t="n"/>
      <c r="D48" s="5">
        <f>IF(A48="","",SUM(B48,C48))</f>
        <v/>
      </c>
      <c r="E48" s="4" t="n"/>
      <c r="F48" s="4" t="n"/>
      <c r="G48" s="4" t="n"/>
      <c r="H48" s="5">
        <f>IF(OR(A48="",G48=""),"",G48*'Hypothèses'!$B$2)</f>
        <v/>
      </c>
      <c r="I48" s="5">
        <f>IF(A48="","",'Hypothèses'!$B$4)</f>
        <v/>
      </c>
      <c r="J48" s="4" t="n"/>
      <c r="K48" s="4" t="n"/>
      <c r="L48" s="4" t="n"/>
      <c r="M48" s="4" t="n"/>
      <c r="N48" s="5">
        <f>IF(A48="","",SUM(E48:M48))</f>
        <v/>
      </c>
      <c r="O48" s="5">
        <f>IF(A48="","",D48-N48)</f>
        <v/>
      </c>
      <c r="P48" s="5">
        <f>IF(A48="","",'Hypothèses'!$B$5)</f>
        <v/>
      </c>
      <c r="Q48" s="5">
        <f>IF(A48="","",O48-P48)</f>
        <v/>
      </c>
      <c r="R48" s="5">
        <f>IF(A48="","",'Hypothèses'!$B$6)</f>
        <v/>
      </c>
      <c r="S48" s="5">
        <f>IF(A48="","",Q48-R48)</f>
        <v/>
      </c>
      <c r="T48" s="5">
        <f>IF(A48="","",IF(S48&gt;0,S48*'Hypothèses'!$B$8,0))</f>
        <v/>
      </c>
      <c r="U48" s="5">
        <f>IF(A48="","",S48-T48)</f>
        <v/>
      </c>
      <c r="V48" s="6">
        <f>IF(A48="","",IFERROR(U48/D48,0))</f>
        <v/>
      </c>
    </row>
    <row r="49">
      <c r="A49" s="29" t="n"/>
      <c r="B49" s="4" t="n"/>
      <c r="C49" s="4" t="n"/>
      <c r="D49" s="7">
        <f>IF(A49="","",SUM(B49,C49))</f>
        <v/>
      </c>
      <c r="E49" s="4" t="n"/>
      <c r="F49" s="4" t="n"/>
      <c r="G49" s="4" t="n"/>
      <c r="H49" s="7">
        <f>IF(OR(A49="",G49=""),"",G49*'Hypothèses'!$B$2)</f>
        <v/>
      </c>
      <c r="I49" s="7">
        <f>IF(A49="","",'Hypothèses'!$B$4)</f>
        <v/>
      </c>
      <c r="J49" s="4" t="n"/>
      <c r="K49" s="4" t="n"/>
      <c r="L49" s="4" t="n"/>
      <c r="M49" s="4" t="n"/>
      <c r="N49" s="7">
        <f>IF(A49="","",SUM(E49:M49))</f>
        <v/>
      </c>
      <c r="O49" s="7">
        <f>IF(A49="","",D49-N49)</f>
        <v/>
      </c>
      <c r="P49" s="7">
        <f>IF(A49="","",'Hypothèses'!$B$5)</f>
        <v/>
      </c>
      <c r="Q49" s="7">
        <f>IF(A49="","",O49-P49)</f>
        <v/>
      </c>
      <c r="R49" s="7">
        <f>IF(A49="","",'Hypothèses'!$B$6)</f>
        <v/>
      </c>
      <c r="S49" s="7">
        <f>IF(A49="","",Q49-R49)</f>
        <v/>
      </c>
      <c r="T49" s="7">
        <f>IF(A49="","",IF(S49&gt;0,S49*'Hypothèses'!$B$8,0))</f>
        <v/>
      </c>
      <c r="U49" s="7">
        <f>IF(A49="","",S49-T49)</f>
        <v/>
      </c>
      <c r="V49" s="8">
        <f>IF(A49="","",IFERROR(U49/D49,0))</f>
        <v/>
      </c>
    </row>
    <row r="50">
      <c r="A50" s="29" t="n"/>
      <c r="B50" s="4" t="n"/>
      <c r="C50" s="4" t="n"/>
      <c r="D50" s="5">
        <f>IF(A50="","",SUM(B50,C50))</f>
        <v/>
      </c>
      <c r="E50" s="4" t="n"/>
      <c r="F50" s="4" t="n"/>
      <c r="G50" s="4" t="n"/>
      <c r="H50" s="5">
        <f>IF(OR(A50="",G50=""),"",G50*'Hypothèses'!$B$2)</f>
        <v/>
      </c>
      <c r="I50" s="5">
        <f>IF(A50="","",'Hypothèses'!$B$4)</f>
        <v/>
      </c>
      <c r="J50" s="4" t="n"/>
      <c r="K50" s="4" t="n"/>
      <c r="L50" s="4" t="n"/>
      <c r="M50" s="4" t="n"/>
      <c r="N50" s="5">
        <f>IF(A50="","",SUM(E50:M50))</f>
        <v/>
      </c>
      <c r="O50" s="5">
        <f>IF(A50="","",D50-N50)</f>
        <v/>
      </c>
      <c r="P50" s="5">
        <f>IF(A50="","",'Hypothèses'!$B$5)</f>
        <v/>
      </c>
      <c r="Q50" s="5">
        <f>IF(A50="","",O50-P50)</f>
        <v/>
      </c>
      <c r="R50" s="5">
        <f>IF(A50="","",'Hypothèses'!$B$6)</f>
        <v/>
      </c>
      <c r="S50" s="5">
        <f>IF(A50="","",Q50-R50)</f>
        <v/>
      </c>
      <c r="T50" s="5">
        <f>IF(A50="","",IF(S50&gt;0,S50*'Hypothèses'!$B$8,0))</f>
        <v/>
      </c>
      <c r="U50" s="5">
        <f>IF(A50="","",S50-T50)</f>
        <v/>
      </c>
      <c r="V50" s="6">
        <f>IF(A50="","",IFERROR(U50/D50,0))</f>
        <v/>
      </c>
    </row>
    <row r="51">
      <c r="A51" s="29" t="n"/>
      <c r="B51" s="4" t="n"/>
      <c r="C51" s="4" t="n"/>
      <c r="D51" s="7">
        <f>IF(A51="","",SUM(B51,C51))</f>
        <v/>
      </c>
      <c r="E51" s="4" t="n"/>
      <c r="F51" s="4" t="n"/>
      <c r="G51" s="4" t="n"/>
      <c r="H51" s="7">
        <f>IF(OR(A51="",G51=""),"",G51*'Hypothèses'!$B$2)</f>
        <v/>
      </c>
      <c r="I51" s="7">
        <f>IF(A51="","",'Hypothèses'!$B$4)</f>
        <v/>
      </c>
      <c r="J51" s="4" t="n"/>
      <c r="K51" s="4" t="n"/>
      <c r="L51" s="4" t="n"/>
      <c r="M51" s="4" t="n"/>
      <c r="N51" s="7">
        <f>IF(A51="","",SUM(E51:M51))</f>
        <v/>
      </c>
      <c r="O51" s="7">
        <f>IF(A51="","",D51-N51)</f>
        <v/>
      </c>
      <c r="P51" s="7">
        <f>IF(A51="","",'Hypothèses'!$B$5)</f>
        <v/>
      </c>
      <c r="Q51" s="7">
        <f>IF(A51="","",O51-P51)</f>
        <v/>
      </c>
      <c r="R51" s="7">
        <f>IF(A51="","",'Hypothèses'!$B$6)</f>
        <v/>
      </c>
      <c r="S51" s="7">
        <f>IF(A51="","",Q51-R51)</f>
        <v/>
      </c>
      <c r="T51" s="7">
        <f>IF(A51="","",IF(S51&gt;0,S51*'Hypothèses'!$B$8,0))</f>
        <v/>
      </c>
      <c r="U51" s="7">
        <f>IF(A51="","",S51-T51)</f>
        <v/>
      </c>
      <c r="V51" s="8">
        <f>IF(A51="","",IFERROR(U51/D51,0))</f>
        <v/>
      </c>
    </row>
    <row r="52">
      <c r="A52" s="29" t="n"/>
      <c r="B52" s="4" t="n"/>
      <c r="C52" s="4" t="n"/>
      <c r="D52" s="5">
        <f>IF(A52="","",SUM(B52,C52))</f>
        <v/>
      </c>
      <c r="E52" s="4" t="n"/>
      <c r="F52" s="4" t="n"/>
      <c r="G52" s="4" t="n"/>
      <c r="H52" s="5">
        <f>IF(OR(A52="",G52=""),"",G52*'Hypothèses'!$B$2)</f>
        <v/>
      </c>
      <c r="I52" s="5">
        <f>IF(A52="","",'Hypothèses'!$B$4)</f>
        <v/>
      </c>
      <c r="J52" s="4" t="n"/>
      <c r="K52" s="4" t="n"/>
      <c r="L52" s="4" t="n"/>
      <c r="M52" s="4" t="n"/>
      <c r="N52" s="5">
        <f>IF(A52="","",SUM(E52:M52))</f>
        <v/>
      </c>
      <c r="O52" s="5">
        <f>IF(A52="","",D52-N52)</f>
        <v/>
      </c>
      <c r="P52" s="5">
        <f>IF(A52="","",'Hypothèses'!$B$5)</f>
        <v/>
      </c>
      <c r="Q52" s="5">
        <f>IF(A52="","",O52-P52)</f>
        <v/>
      </c>
      <c r="R52" s="5">
        <f>IF(A52="","",'Hypothèses'!$B$6)</f>
        <v/>
      </c>
      <c r="S52" s="5">
        <f>IF(A52="","",Q52-R52)</f>
        <v/>
      </c>
      <c r="T52" s="5">
        <f>IF(A52="","",IF(S52&gt;0,S52*'Hypothèses'!$B$8,0))</f>
        <v/>
      </c>
      <c r="U52" s="5">
        <f>IF(A52="","",S52-T52)</f>
        <v/>
      </c>
      <c r="V52" s="6">
        <f>IF(A52="","",IFERROR(U52/D52,0))</f>
        <v/>
      </c>
    </row>
    <row r="53">
      <c r="A53" s="29" t="n"/>
      <c r="B53" s="4" t="n"/>
      <c r="C53" s="4" t="n"/>
      <c r="D53" s="7">
        <f>IF(A53="","",SUM(B53,C53))</f>
        <v/>
      </c>
      <c r="E53" s="4" t="n"/>
      <c r="F53" s="4" t="n"/>
      <c r="G53" s="4" t="n"/>
      <c r="H53" s="7">
        <f>IF(OR(A53="",G53=""),"",G53*'Hypothèses'!$B$2)</f>
        <v/>
      </c>
      <c r="I53" s="7">
        <f>IF(A53="","",'Hypothèses'!$B$4)</f>
        <v/>
      </c>
      <c r="J53" s="4" t="n"/>
      <c r="K53" s="4" t="n"/>
      <c r="L53" s="4" t="n"/>
      <c r="M53" s="4" t="n"/>
      <c r="N53" s="7">
        <f>IF(A53="","",SUM(E53:M53))</f>
        <v/>
      </c>
      <c r="O53" s="7">
        <f>IF(A53="","",D53-N53)</f>
        <v/>
      </c>
      <c r="P53" s="7">
        <f>IF(A53="","",'Hypothèses'!$B$5)</f>
        <v/>
      </c>
      <c r="Q53" s="7">
        <f>IF(A53="","",O53-P53)</f>
        <v/>
      </c>
      <c r="R53" s="7">
        <f>IF(A53="","",'Hypothèses'!$B$6)</f>
        <v/>
      </c>
      <c r="S53" s="7">
        <f>IF(A53="","",Q53-R53)</f>
        <v/>
      </c>
      <c r="T53" s="7">
        <f>IF(A53="","",IF(S53&gt;0,S53*'Hypothèses'!$B$8,0))</f>
        <v/>
      </c>
      <c r="U53" s="7">
        <f>IF(A53="","",S53-T53)</f>
        <v/>
      </c>
      <c r="V53" s="8">
        <f>IF(A53="","",IFERROR(U53/D53,0))</f>
        <v/>
      </c>
    </row>
    <row r="54">
      <c r="A54" s="29" t="n"/>
      <c r="B54" s="4" t="n"/>
      <c r="C54" s="4" t="n"/>
      <c r="D54" s="5">
        <f>IF(A54="","",SUM(B54,C54))</f>
        <v/>
      </c>
      <c r="E54" s="4" t="n"/>
      <c r="F54" s="4" t="n"/>
      <c r="G54" s="4" t="n"/>
      <c r="H54" s="5">
        <f>IF(OR(A54="",G54=""),"",G54*'Hypothèses'!$B$2)</f>
        <v/>
      </c>
      <c r="I54" s="5">
        <f>IF(A54="","",'Hypothèses'!$B$4)</f>
        <v/>
      </c>
      <c r="J54" s="4" t="n"/>
      <c r="K54" s="4" t="n"/>
      <c r="L54" s="4" t="n"/>
      <c r="M54" s="4" t="n"/>
      <c r="N54" s="5">
        <f>IF(A54="","",SUM(E54:M54))</f>
        <v/>
      </c>
      <c r="O54" s="5">
        <f>IF(A54="","",D54-N54)</f>
        <v/>
      </c>
      <c r="P54" s="5">
        <f>IF(A54="","",'Hypothèses'!$B$5)</f>
        <v/>
      </c>
      <c r="Q54" s="5">
        <f>IF(A54="","",O54-P54)</f>
        <v/>
      </c>
      <c r="R54" s="5">
        <f>IF(A54="","",'Hypothèses'!$B$6)</f>
        <v/>
      </c>
      <c r="S54" s="5">
        <f>IF(A54="","",Q54-R54)</f>
        <v/>
      </c>
      <c r="T54" s="5">
        <f>IF(A54="","",IF(S54&gt;0,S54*'Hypothèses'!$B$8,0))</f>
        <v/>
      </c>
      <c r="U54" s="5">
        <f>IF(A54="","",S54-T54)</f>
        <v/>
      </c>
      <c r="V54" s="6">
        <f>IF(A54="","",IFERROR(U54/D54,0))</f>
        <v/>
      </c>
    </row>
    <row r="55">
      <c r="A55" s="29" t="n"/>
      <c r="B55" s="4" t="n"/>
      <c r="C55" s="4" t="n"/>
      <c r="D55" s="7">
        <f>IF(A55="","",SUM(B55,C55))</f>
        <v/>
      </c>
      <c r="E55" s="4" t="n"/>
      <c r="F55" s="4" t="n"/>
      <c r="G55" s="4" t="n"/>
      <c r="H55" s="7">
        <f>IF(OR(A55="",G55=""),"",G55*'Hypothèses'!$B$2)</f>
        <v/>
      </c>
      <c r="I55" s="7">
        <f>IF(A55="","",'Hypothèses'!$B$4)</f>
        <v/>
      </c>
      <c r="J55" s="4" t="n"/>
      <c r="K55" s="4" t="n"/>
      <c r="L55" s="4" t="n"/>
      <c r="M55" s="4" t="n"/>
      <c r="N55" s="7">
        <f>IF(A55="","",SUM(E55:M55))</f>
        <v/>
      </c>
      <c r="O55" s="7">
        <f>IF(A55="","",D55-N55)</f>
        <v/>
      </c>
      <c r="P55" s="7">
        <f>IF(A55="","",'Hypothèses'!$B$5)</f>
        <v/>
      </c>
      <c r="Q55" s="7">
        <f>IF(A55="","",O55-P55)</f>
        <v/>
      </c>
      <c r="R55" s="7">
        <f>IF(A55="","",'Hypothèses'!$B$6)</f>
        <v/>
      </c>
      <c r="S55" s="7">
        <f>IF(A55="","",Q55-R55)</f>
        <v/>
      </c>
      <c r="T55" s="7">
        <f>IF(A55="","",IF(S55&gt;0,S55*'Hypothèses'!$B$8,0))</f>
        <v/>
      </c>
      <c r="U55" s="7">
        <f>IF(A55="","",S55-T55)</f>
        <v/>
      </c>
      <c r="V55" s="8">
        <f>IF(A55="","",IFERROR(U55/D55,0))</f>
        <v/>
      </c>
    </row>
    <row r="56">
      <c r="A56" s="29" t="n"/>
      <c r="B56" s="4" t="n"/>
      <c r="C56" s="4" t="n"/>
      <c r="D56" s="5">
        <f>IF(A56="","",SUM(B56,C56))</f>
        <v/>
      </c>
      <c r="E56" s="4" t="n"/>
      <c r="F56" s="4" t="n"/>
      <c r="G56" s="4" t="n"/>
      <c r="H56" s="5">
        <f>IF(OR(A56="",G56=""),"",G56*'Hypothèses'!$B$2)</f>
        <v/>
      </c>
      <c r="I56" s="5">
        <f>IF(A56="","",'Hypothèses'!$B$4)</f>
        <v/>
      </c>
      <c r="J56" s="4" t="n"/>
      <c r="K56" s="4" t="n"/>
      <c r="L56" s="4" t="n"/>
      <c r="M56" s="4" t="n"/>
      <c r="N56" s="5">
        <f>IF(A56="","",SUM(E56:M56))</f>
        <v/>
      </c>
      <c r="O56" s="5">
        <f>IF(A56="","",D56-N56)</f>
        <v/>
      </c>
      <c r="P56" s="5">
        <f>IF(A56="","",'Hypothèses'!$B$5)</f>
        <v/>
      </c>
      <c r="Q56" s="5">
        <f>IF(A56="","",O56-P56)</f>
        <v/>
      </c>
      <c r="R56" s="5">
        <f>IF(A56="","",'Hypothèses'!$B$6)</f>
        <v/>
      </c>
      <c r="S56" s="5">
        <f>IF(A56="","",Q56-R56)</f>
        <v/>
      </c>
      <c r="T56" s="5">
        <f>IF(A56="","",IF(S56&gt;0,S56*'Hypothèses'!$B$8,0))</f>
        <v/>
      </c>
      <c r="U56" s="5">
        <f>IF(A56="","",S56-T56)</f>
        <v/>
      </c>
      <c r="V56" s="6">
        <f>IF(A56="","",IFERROR(U56/D56,0))</f>
        <v/>
      </c>
    </row>
    <row r="57">
      <c r="A57" s="29" t="n"/>
      <c r="B57" s="4" t="n"/>
      <c r="C57" s="4" t="n"/>
      <c r="D57" s="7">
        <f>IF(A57="","",SUM(B57,C57))</f>
        <v/>
      </c>
      <c r="E57" s="4" t="n"/>
      <c r="F57" s="4" t="n"/>
      <c r="G57" s="4" t="n"/>
      <c r="H57" s="7">
        <f>IF(OR(A57="",G57=""),"",G57*'Hypothèses'!$B$2)</f>
        <v/>
      </c>
      <c r="I57" s="7">
        <f>IF(A57="","",'Hypothèses'!$B$4)</f>
        <v/>
      </c>
      <c r="J57" s="4" t="n"/>
      <c r="K57" s="4" t="n"/>
      <c r="L57" s="4" t="n"/>
      <c r="M57" s="4" t="n"/>
      <c r="N57" s="7">
        <f>IF(A57="","",SUM(E57:M57))</f>
        <v/>
      </c>
      <c r="O57" s="7">
        <f>IF(A57="","",D57-N57)</f>
        <v/>
      </c>
      <c r="P57" s="7">
        <f>IF(A57="","",'Hypothèses'!$B$5)</f>
        <v/>
      </c>
      <c r="Q57" s="7">
        <f>IF(A57="","",O57-P57)</f>
        <v/>
      </c>
      <c r="R57" s="7">
        <f>IF(A57="","",'Hypothèses'!$B$6)</f>
        <v/>
      </c>
      <c r="S57" s="7">
        <f>IF(A57="","",Q57-R57)</f>
        <v/>
      </c>
      <c r="T57" s="7">
        <f>IF(A57="","",IF(S57&gt;0,S57*'Hypothèses'!$B$8,0))</f>
        <v/>
      </c>
      <c r="U57" s="7">
        <f>IF(A57="","",S57-T57)</f>
        <v/>
      </c>
      <c r="V57" s="8">
        <f>IF(A57="","",IFERROR(U57/D57,0))</f>
        <v/>
      </c>
    </row>
    <row r="58">
      <c r="A58" s="29" t="n"/>
      <c r="B58" s="4" t="n"/>
      <c r="C58" s="4" t="n"/>
      <c r="D58" s="5">
        <f>IF(A58="","",SUM(B58,C58))</f>
        <v/>
      </c>
      <c r="E58" s="4" t="n"/>
      <c r="F58" s="4" t="n"/>
      <c r="G58" s="4" t="n"/>
      <c r="H58" s="5">
        <f>IF(OR(A58="",G58=""),"",G58*'Hypothèses'!$B$2)</f>
        <v/>
      </c>
      <c r="I58" s="5">
        <f>IF(A58="","",'Hypothèses'!$B$4)</f>
        <v/>
      </c>
      <c r="J58" s="4" t="n"/>
      <c r="K58" s="4" t="n"/>
      <c r="L58" s="4" t="n"/>
      <c r="M58" s="4" t="n"/>
      <c r="N58" s="5">
        <f>IF(A58="","",SUM(E58:M58))</f>
        <v/>
      </c>
      <c r="O58" s="5">
        <f>IF(A58="","",D58-N58)</f>
        <v/>
      </c>
      <c r="P58" s="5">
        <f>IF(A58="","",'Hypothèses'!$B$5)</f>
        <v/>
      </c>
      <c r="Q58" s="5">
        <f>IF(A58="","",O58-P58)</f>
        <v/>
      </c>
      <c r="R58" s="5">
        <f>IF(A58="","",'Hypothèses'!$B$6)</f>
        <v/>
      </c>
      <c r="S58" s="5">
        <f>IF(A58="","",Q58-R58)</f>
        <v/>
      </c>
      <c r="T58" s="5">
        <f>IF(A58="","",IF(S58&gt;0,S58*'Hypothèses'!$B$8,0))</f>
        <v/>
      </c>
      <c r="U58" s="5">
        <f>IF(A58="","",S58-T58)</f>
        <v/>
      </c>
      <c r="V58" s="6">
        <f>IF(A58="","",IFERROR(U58/D58,0))</f>
        <v/>
      </c>
    </row>
    <row r="59">
      <c r="A59" s="29" t="n"/>
      <c r="B59" s="4" t="n"/>
      <c r="C59" s="4" t="n"/>
      <c r="D59" s="7">
        <f>IF(A59="","",SUM(B59,C59))</f>
        <v/>
      </c>
      <c r="E59" s="4" t="n"/>
      <c r="F59" s="4" t="n"/>
      <c r="G59" s="4" t="n"/>
      <c r="H59" s="7">
        <f>IF(OR(A59="",G59=""),"",G59*'Hypothèses'!$B$2)</f>
        <v/>
      </c>
      <c r="I59" s="7">
        <f>IF(A59="","",'Hypothèses'!$B$4)</f>
        <v/>
      </c>
      <c r="J59" s="4" t="n"/>
      <c r="K59" s="4" t="n"/>
      <c r="L59" s="4" t="n"/>
      <c r="M59" s="4" t="n"/>
      <c r="N59" s="7">
        <f>IF(A59="","",SUM(E59:M59))</f>
        <v/>
      </c>
      <c r="O59" s="7">
        <f>IF(A59="","",D59-N59)</f>
        <v/>
      </c>
      <c r="P59" s="7">
        <f>IF(A59="","",'Hypothèses'!$B$5)</f>
        <v/>
      </c>
      <c r="Q59" s="7">
        <f>IF(A59="","",O59-P59)</f>
        <v/>
      </c>
      <c r="R59" s="7">
        <f>IF(A59="","",'Hypothèses'!$B$6)</f>
        <v/>
      </c>
      <c r="S59" s="7">
        <f>IF(A59="","",Q59-R59)</f>
        <v/>
      </c>
      <c r="T59" s="7">
        <f>IF(A59="","",IF(S59&gt;0,S59*'Hypothèses'!$B$8,0))</f>
        <v/>
      </c>
      <c r="U59" s="7">
        <f>IF(A59="","",S59-T59)</f>
        <v/>
      </c>
      <c r="V59" s="8">
        <f>IF(A59="","",IFERROR(U59/D59,0))</f>
        <v/>
      </c>
    </row>
    <row r="60">
      <c r="A60" s="29" t="n"/>
      <c r="B60" s="4" t="n"/>
      <c r="C60" s="4" t="n"/>
      <c r="D60" s="5">
        <f>IF(A60="","",SUM(B60,C60))</f>
        <v/>
      </c>
      <c r="E60" s="4" t="n"/>
      <c r="F60" s="4" t="n"/>
      <c r="G60" s="4" t="n"/>
      <c r="H60" s="5">
        <f>IF(OR(A60="",G60=""),"",G60*'Hypothèses'!$B$2)</f>
        <v/>
      </c>
      <c r="I60" s="5">
        <f>IF(A60="","",'Hypothèses'!$B$4)</f>
        <v/>
      </c>
      <c r="J60" s="4" t="n"/>
      <c r="K60" s="4" t="n"/>
      <c r="L60" s="4" t="n"/>
      <c r="M60" s="4" t="n"/>
      <c r="N60" s="5">
        <f>IF(A60="","",SUM(E60:M60))</f>
        <v/>
      </c>
      <c r="O60" s="5">
        <f>IF(A60="","",D60-N60)</f>
        <v/>
      </c>
      <c r="P60" s="5">
        <f>IF(A60="","",'Hypothèses'!$B$5)</f>
        <v/>
      </c>
      <c r="Q60" s="5">
        <f>IF(A60="","",O60-P60)</f>
        <v/>
      </c>
      <c r="R60" s="5">
        <f>IF(A60="","",'Hypothèses'!$B$6)</f>
        <v/>
      </c>
      <c r="S60" s="5">
        <f>IF(A60="","",Q60-R60)</f>
        <v/>
      </c>
      <c r="T60" s="5">
        <f>IF(A60="","",IF(S60&gt;0,S60*'Hypothèses'!$B$8,0))</f>
        <v/>
      </c>
      <c r="U60" s="5">
        <f>IF(A60="","",S60-T60)</f>
        <v/>
      </c>
      <c r="V60" s="6">
        <f>IF(A60="","",IFERROR(U60/D60,0))</f>
        <v/>
      </c>
    </row>
    <row r="61">
      <c r="A61" s="29" t="n"/>
      <c r="B61" s="4" t="n"/>
      <c r="C61" s="4" t="n"/>
      <c r="D61" s="7">
        <f>IF(A61="","",SUM(B61,C61))</f>
        <v/>
      </c>
      <c r="E61" s="4" t="n"/>
      <c r="F61" s="4" t="n"/>
      <c r="G61" s="4" t="n"/>
      <c r="H61" s="7">
        <f>IF(OR(A61="",G61=""),"",G61*'Hypothèses'!$B$2)</f>
        <v/>
      </c>
      <c r="I61" s="7">
        <f>IF(A61="","",'Hypothèses'!$B$4)</f>
        <v/>
      </c>
      <c r="J61" s="4" t="n"/>
      <c r="K61" s="4" t="n"/>
      <c r="L61" s="4" t="n"/>
      <c r="M61" s="4" t="n"/>
      <c r="N61" s="7">
        <f>IF(A61="","",SUM(E61:M61))</f>
        <v/>
      </c>
      <c r="O61" s="7">
        <f>IF(A61="","",D61-N61)</f>
        <v/>
      </c>
      <c r="P61" s="7">
        <f>IF(A61="","",'Hypothèses'!$B$5)</f>
        <v/>
      </c>
      <c r="Q61" s="7">
        <f>IF(A61="","",O61-P61)</f>
        <v/>
      </c>
      <c r="R61" s="7">
        <f>IF(A61="","",'Hypothèses'!$B$6)</f>
        <v/>
      </c>
      <c r="S61" s="7">
        <f>IF(A61="","",Q61-R61)</f>
        <v/>
      </c>
      <c r="T61" s="7">
        <f>IF(A61="","",IF(S61&gt;0,S61*'Hypothèses'!$B$8,0))</f>
        <v/>
      </c>
      <c r="U61" s="7">
        <f>IF(A61="","",S61-T61)</f>
        <v/>
      </c>
      <c r="V61" s="8">
        <f>IF(A61="","",IFERROR(U61/D61,0))</f>
        <v/>
      </c>
    </row>
    <row r="62">
      <c r="A62" s="29" t="n"/>
      <c r="B62" s="4" t="n"/>
      <c r="C62" s="4" t="n"/>
      <c r="D62" s="5">
        <f>IF(A62="","",SUM(B62,C62))</f>
        <v/>
      </c>
      <c r="E62" s="4" t="n"/>
      <c r="F62" s="4" t="n"/>
      <c r="G62" s="4" t="n"/>
      <c r="H62" s="5">
        <f>IF(OR(A62="",G62=""),"",G62*'Hypothèses'!$B$2)</f>
        <v/>
      </c>
      <c r="I62" s="5">
        <f>IF(A62="","",'Hypothèses'!$B$4)</f>
        <v/>
      </c>
      <c r="J62" s="4" t="n"/>
      <c r="K62" s="4" t="n"/>
      <c r="L62" s="4" t="n"/>
      <c r="M62" s="4" t="n"/>
      <c r="N62" s="5">
        <f>IF(A62="","",SUM(E62:M62))</f>
        <v/>
      </c>
      <c r="O62" s="5">
        <f>IF(A62="","",D62-N62)</f>
        <v/>
      </c>
      <c r="P62" s="5">
        <f>IF(A62="","",'Hypothèses'!$B$5)</f>
        <v/>
      </c>
      <c r="Q62" s="5">
        <f>IF(A62="","",O62-P62)</f>
        <v/>
      </c>
      <c r="R62" s="5">
        <f>IF(A62="","",'Hypothèses'!$B$6)</f>
        <v/>
      </c>
      <c r="S62" s="5">
        <f>IF(A62="","",Q62-R62)</f>
        <v/>
      </c>
      <c r="T62" s="5">
        <f>IF(A62="","",IF(S62&gt;0,S62*'Hypothèses'!$B$8,0))</f>
        <v/>
      </c>
      <c r="U62" s="5">
        <f>IF(A62="","",S62-T62)</f>
        <v/>
      </c>
      <c r="V62" s="6">
        <f>IF(A62="","",IFERROR(U62/D62,0))</f>
        <v/>
      </c>
    </row>
    <row r="63">
      <c r="A63" s="29" t="n"/>
      <c r="B63" s="4" t="n"/>
      <c r="C63" s="4" t="n"/>
      <c r="D63" s="7">
        <f>IF(A63="","",SUM(B63,C63))</f>
        <v/>
      </c>
      <c r="E63" s="4" t="n"/>
      <c r="F63" s="4" t="n"/>
      <c r="G63" s="4" t="n"/>
      <c r="H63" s="7">
        <f>IF(OR(A63="",G63=""),"",G63*'Hypothèses'!$B$2)</f>
        <v/>
      </c>
      <c r="I63" s="7">
        <f>IF(A63="","",'Hypothèses'!$B$4)</f>
        <v/>
      </c>
      <c r="J63" s="4" t="n"/>
      <c r="K63" s="4" t="n"/>
      <c r="L63" s="4" t="n"/>
      <c r="M63" s="4" t="n"/>
      <c r="N63" s="7">
        <f>IF(A63="","",SUM(E63:M63))</f>
        <v/>
      </c>
      <c r="O63" s="7">
        <f>IF(A63="","",D63-N63)</f>
        <v/>
      </c>
      <c r="P63" s="7">
        <f>IF(A63="","",'Hypothèses'!$B$5)</f>
        <v/>
      </c>
      <c r="Q63" s="7">
        <f>IF(A63="","",O63-P63)</f>
        <v/>
      </c>
      <c r="R63" s="7">
        <f>IF(A63="","",'Hypothèses'!$B$6)</f>
        <v/>
      </c>
      <c r="S63" s="7">
        <f>IF(A63="","",Q63-R63)</f>
        <v/>
      </c>
      <c r="T63" s="7">
        <f>IF(A63="","",IF(S63&gt;0,S63*'Hypothèses'!$B$8,0))</f>
        <v/>
      </c>
      <c r="U63" s="7">
        <f>IF(A63="","",S63-T63)</f>
        <v/>
      </c>
      <c r="V63" s="8">
        <f>IF(A63="","",IFERROR(U63/D63,0))</f>
        <v/>
      </c>
    </row>
    <row r="64">
      <c r="A64" s="29" t="n"/>
      <c r="B64" s="4" t="n"/>
      <c r="C64" s="4" t="n"/>
      <c r="D64" s="5">
        <f>IF(A64="","",SUM(B64,C64))</f>
        <v/>
      </c>
      <c r="E64" s="4" t="n"/>
      <c r="F64" s="4" t="n"/>
      <c r="G64" s="4" t="n"/>
      <c r="H64" s="5">
        <f>IF(OR(A64="",G64=""),"",G64*'Hypothèses'!$B$2)</f>
        <v/>
      </c>
      <c r="I64" s="5">
        <f>IF(A64="","",'Hypothèses'!$B$4)</f>
        <v/>
      </c>
      <c r="J64" s="4" t="n"/>
      <c r="K64" s="4" t="n"/>
      <c r="L64" s="4" t="n"/>
      <c r="M64" s="4" t="n"/>
      <c r="N64" s="5">
        <f>IF(A64="","",SUM(E64:M64))</f>
        <v/>
      </c>
      <c r="O64" s="5">
        <f>IF(A64="","",D64-N64)</f>
        <v/>
      </c>
      <c r="P64" s="5">
        <f>IF(A64="","",'Hypothèses'!$B$5)</f>
        <v/>
      </c>
      <c r="Q64" s="5">
        <f>IF(A64="","",O64-P64)</f>
        <v/>
      </c>
      <c r="R64" s="5">
        <f>IF(A64="","",'Hypothèses'!$B$6)</f>
        <v/>
      </c>
      <c r="S64" s="5">
        <f>IF(A64="","",Q64-R64)</f>
        <v/>
      </c>
      <c r="T64" s="5">
        <f>IF(A64="","",IF(S64&gt;0,S64*'Hypothèses'!$B$8,0))</f>
        <v/>
      </c>
      <c r="U64" s="5">
        <f>IF(A64="","",S64-T64)</f>
        <v/>
      </c>
      <c r="V64" s="6">
        <f>IF(A64="","",IFERROR(U64/D64,0))</f>
        <v/>
      </c>
    </row>
    <row r="65">
      <c r="A65" s="29" t="n"/>
      <c r="B65" s="4" t="n"/>
      <c r="C65" s="4" t="n"/>
      <c r="D65" s="7">
        <f>IF(A65="","",SUM(B65,C65))</f>
        <v/>
      </c>
      <c r="E65" s="4" t="n"/>
      <c r="F65" s="4" t="n"/>
      <c r="G65" s="4" t="n"/>
      <c r="H65" s="7">
        <f>IF(OR(A65="",G65=""),"",G65*'Hypothèses'!$B$2)</f>
        <v/>
      </c>
      <c r="I65" s="7">
        <f>IF(A65="","",'Hypothèses'!$B$4)</f>
        <v/>
      </c>
      <c r="J65" s="4" t="n"/>
      <c r="K65" s="4" t="n"/>
      <c r="L65" s="4" t="n"/>
      <c r="M65" s="4" t="n"/>
      <c r="N65" s="7">
        <f>IF(A65="","",SUM(E65:M65))</f>
        <v/>
      </c>
      <c r="O65" s="7">
        <f>IF(A65="","",D65-N65)</f>
        <v/>
      </c>
      <c r="P65" s="7">
        <f>IF(A65="","",'Hypothèses'!$B$5)</f>
        <v/>
      </c>
      <c r="Q65" s="7">
        <f>IF(A65="","",O65-P65)</f>
        <v/>
      </c>
      <c r="R65" s="7">
        <f>IF(A65="","",'Hypothèses'!$B$6)</f>
        <v/>
      </c>
      <c r="S65" s="7">
        <f>IF(A65="","",Q65-R65)</f>
        <v/>
      </c>
      <c r="T65" s="7">
        <f>IF(A65="","",IF(S65&gt;0,S65*'Hypothèses'!$B$8,0))</f>
        <v/>
      </c>
      <c r="U65" s="7">
        <f>IF(A65="","",S65-T65)</f>
        <v/>
      </c>
      <c r="V65" s="8">
        <f>IF(A65="","",IFERROR(U65/D65,0))</f>
        <v/>
      </c>
    </row>
    <row r="66">
      <c r="A66" s="29" t="n"/>
      <c r="B66" s="4" t="n"/>
      <c r="C66" s="4" t="n"/>
      <c r="D66" s="5">
        <f>IF(A66="","",SUM(B66,C66))</f>
        <v/>
      </c>
      <c r="E66" s="4" t="n"/>
      <c r="F66" s="4" t="n"/>
      <c r="G66" s="4" t="n"/>
      <c r="H66" s="5">
        <f>IF(OR(A66="",G66=""),"",G66*'Hypothèses'!$B$2)</f>
        <v/>
      </c>
      <c r="I66" s="5">
        <f>IF(A66="","",'Hypothèses'!$B$4)</f>
        <v/>
      </c>
      <c r="J66" s="4" t="n"/>
      <c r="K66" s="4" t="n"/>
      <c r="L66" s="4" t="n"/>
      <c r="M66" s="4" t="n"/>
      <c r="N66" s="5">
        <f>IF(A66="","",SUM(E66:M66))</f>
        <v/>
      </c>
      <c r="O66" s="5">
        <f>IF(A66="","",D66-N66)</f>
        <v/>
      </c>
      <c r="P66" s="5">
        <f>IF(A66="","",'Hypothèses'!$B$5)</f>
        <v/>
      </c>
      <c r="Q66" s="5">
        <f>IF(A66="","",O66-P66)</f>
        <v/>
      </c>
      <c r="R66" s="5">
        <f>IF(A66="","",'Hypothèses'!$B$6)</f>
        <v/>
      </c>
      <c r="S66" s="5">
        <f>IF(A66="","",Q66-R66)</f>
        <v/>
      </c>
      <c r="T66" s="5">
        <f>IF(A66="","",IF(S66&gt;0,S66*'Hypothèses'!$B$8,0))</f>
        <v/>
      </c>
      <c r="U66" s="5">
        <f>IF(A66="","",S66-T66)</f>
        <v/>
      </c>
      <c r="V66" s="6">
        <f>IF(A66="","",IFERROR(U66/D66,0))</f>
        <v/>
      </c>
    </row>
    <row r="67">
      <c r="A67" s="29" t="n"/>
      <c r="B67" s="4" t="n"/>
      <c r="C67" s="4" t="n"/>
      <c r="D67" s="7">
        <f>IF(A67="","",SUM(B67,C67))</f>
        <v/>
      </c>
      <c r="E67" s="4" t="n"/>
      <c r="F67" s="4" t="n"/>
      <c r="G67" s="4" t="n"/>
      <c r="H67" s="7">
        <f>IF(OR(A67="",G67=""),"",G67*'Hypothèses'!$B$2)</f>
        <v/>
      </c>
      <c r="I67" s="7">
        <f>IF(A67="","",'Hypothèses'!$B$4)</f>
        <v/>
      </c>
      <c r="J67" s="4" t="n"/>
      <c r="K67" s="4" t="n"/>
      <c r="L67" s="4" t="n"/>
      <c r="M67" s="4" t="n"/>
      <c r="N67" s="7">
        <f>IF(A67="","",SUM(E67:M67))</f>
        <v/>
      </c>
      <c r="O67" s="7">
        <f>IF(A67="","",D67-N67)</f>
        <v/>
      </c>
      <c r="P67" s="7">
        <f>IF(A67="","",'Hypothèses'!$B$5)</f>
        <v/>
      </c>
      <c r="Q67" s="7">
        <f>IF(A67="","",O67-P67)</f>
        <v/>
      </c>
      <c r="R67" s="7">
        <f>IF(A67="","",'Hypothèses'!$B$6)</f>
        <v/>
      </c>
      <c r="S67" s="7">
        <f>IF(A67="","",Q67-R67)</f>
        <v/>
      </c>
      <c r="T67" s="7">
        <f>IF(A67="","",IF(S67&gt;0,S67*'Hypothèses'!$B$8,0))</f>
        <v/>
      </c>
      <c r="U67" s="7">
        <f>IF(A67="","",S67-T67)</f>
        <v/>
      </c>
      <c r="V67" s="8">
        <f>IF(A67="","",IFERROR(U67/D67,0))</f>
        <v/>
      </c>
    </row>
    <row r="68">
      <c r="A68" s="29" t="n"/>
      <c r="B68" s="4" t="n"/>
      <c r="C68" s="4" t="n"/>
      <c r="D68" s="5">
        <f>IF(A68="","",SUM(B68,C68))</f>
        <v/>
      </c>
      <c r="E68" s="4" t="n"/>
      <c r="F68" s="4" t="n"/>
      <c r="G68" s="4" t="n"/>
      <c r="H68" s="5">
        <f>IF(OR(A68="",G68=""),"",G68*'Hypothèses'!$B$2)</f>
        <v/>
      </c>
      <c r="I68" s="5">
        <f>IF(A68="","",'Hypothèses'!$B$4)</f>
        <v/>
      </c>
      <c r="J68" s="4" t="n"/>
      <c r="K68" s="4" t="n"/>
      <c r="L68" s="4" t="n"/>
      <c r="M68" s="4" t="n"/>
      <c r="N68" s="5">
        <f>IF(A68="","",SUM(E68:M68))</f>
        <v/>
      </c>
      <c r="O68" s="5">
        <f>IF(A68="","",D68-N68)</f>
        <v/>
      </c>
      <c r="P68" s="5">
        <f>IF(A68="","",'Hypothèses'!$B$5)</f>
        <v/>
      </c>
      <c r="Q68" s="5">
        <f>IF(A68="","",O68-P68)</f>
        <v/>
      </c>
      <c r="R68" s="5">
        <f>IF(A68="","",'Hypothèses'!$B$6)</f>
        <v/>
      </c>
      <c r="S68" s="5">
        <f>IF(A68="","",Q68-R68)</f>
        <v/>
      </c>
      <c r="T68" s="5">
        <f>IF(A68="","",IF(S68&gt;0,S68*'Hypothèses'!$B$8,0))</f>
        <v/>
      </c>
      <c r="U68" s="5">
        <f>IF(A68="","",S68-T68)</f>
        <v/>
      </c>
      <c r="V68" s="6">
        <f>IF(A68="","",IFERROR(U68/D68,0))</f>
        <v/>
      </c>
    </row>
    <row r="69">
      <c r="A69" s="29" t="n"/>
      <c r="B69" s="4" t="n"/>
      <c r="C69" s="4" t="n"/>
      <c r="D69" s="7">
        <f>IF(A69="","",SUM(B69,C69))</f>
        <v/>
      </c>
      <c r="E69" s="4" t="n"/>
      <c r="F69" s="4" t="n"/>
      <c r="G69" s="4" t="n"/>
      <c r="H69" s="7">
        <f>IF(OR(A69="",G69=""),"",G69*'Hypothèses'!$B$2)</f>
        <v/>
      </c>
      <c r="I69" s="7">
        <f>IF(A69="","",'Hypothèses'!$B$4)</f>
        <v/>
      </c>
      <c r="J69" s="4" t="n"/>
      <c r="K69" s="4" t="n"/>
      <c r="L69" s="4" t="n"/>
      <c r="M69" s="4" t="n"/>
      <c r="N69" s="7">
        <f>IF(A69="","",SUM(E69:M69))</f>
        <v/>
      </c>
      <c r="O69" s="7">
        <f>IF(A69="","",D69-N69)</f>
        <v/>
      </c>
      <c r="P69" s="7">
        <f>IF(A69="","",'Hypothèses'!$B$5)</f>
        <v/>
      </c>
      <c r="Q69" s="7">
        <f>IF(A69="","",O69-P69)</f>
        <v/>
      </c>
      <c r="R69" s="7">
        <f>IF(A69="","",'Hypothèses'!$B$6)</f>
        <v/>
      </c>
      <c r="S69" s="7">
        <f>IF(A69="","",Q69-R69)</f>
        <v/>
      </c>
      <c r="T69" s="7">
        <f>IF(A69="","",IF(S69&gt;0,S69*'Hypothèses'!$B$8,0))</f>
        <v/>
      </c>
      <c r="U69" s="7">
        <f>IF(A69="","",S69-T69)</f>
        <v/>
      </c>
      <c r="V69" s="8">
        <f>IF(A69="","",IFERROR(U69/D69,0))</f>
        <v/>
      </c>
    </row>
    <row r="70">
      <c r="A70" s="29" t="n"/>
      <c r="B70" s="4" t="n"/>
      <c r="C70" s="4" t="n"/>
      <c r="D70" s="5">
        <f>IF(A70="","",SUM(B70,C70))</f>
        <v/>
      </c>
      <c r="E70" s="4" t="n"/>
      <c r="F70" s="4" t="n"/>
      <c r="G70" s="4" t="n"/>
      <c r="H70" s="5">
        <f>IF(OR(A70="",G70=""),"",G70*'Hypothèses'!$B$2)</f>
        <v/>
      </c>
      <c r="I70" s="5">
        <f>IF(A70="","",'Hypothèses'!$B$4)</f>
        <v/>
      </c>
      <c r="J70" s="4" t="n"/>
      <c r="K70" s="4" t="n"/>
      <c r="L70" s="4" t="n"/>
      <c r="M70" s="4" t="n"/>
      <c r="N70" s="5">
        <f>IF(A70="","",SUM(E70:M70))</f>
        <v/>
      </c>
      <c r="O70" s="5">
        <f>IF(A70="","",D70-N70)</f>
        <v/>
      </c>
      <c r="P70" s="5">
        <f>IF(A70="","",'Hypothèses'!$B$5)</f>
        <v/>
      </c>
      <c r="Q70" s="5">
        <f>IF(A70="","",O70-P70)</f>
        <v/>
      </c>
      <c r="R70" s="5">
        <f>IF(A70="","",'Hypothèses'!$B$6)</f>
        <v/>
      </c>
      <c r="S70" s="5">
        <f>IF(A70="","",Q70-R70)</f>
        <v/>
      </c>
      <c r="T70" s="5">
        <f>IF(A70="","",IF(S70&gt;0,S70*'Hypothèses'!$B$8,0))</f>
        <v/>
      </c>
      <c r="U70" s="5">
        <f>IF(A70="","",S70-T70)</f>
        <v/>
      </c>
      <c r="V70" s="6">
        <f>IF(A70="","",IFERROR(U70/D70,0))</f>
        <v/>
      </c>
    </row>
    <row r="71">
      <c r="A71" s="29" t="n"/>
      <c r="B71" s="4" t="n"/>
      <c r="C71" s="4" t="n"/>
      <c r="D71" s="7">
        <f>IF(A71="","",SUM(B71,C71))</f>
        <v/>
      </c>
      <c r="E71" s="4" t="n"/>
      <c r="F71" s="4" t="n"/>
      <c r="G71" s="4" t="n"/>
      <c r="H71" s="7">
        <f>IF(OR(A71="",G71=""),"",G71*'Hypothèses'!$B$2)</f>
        <v/>
      </c>
      <c r="I71" s="7">
        <f>IF(A71="","",'Hypothèses'!$B$4)</f>
        <v/>
      </c>
      <c r="J71" s="4" t="n"/>
      <c r="K71" s="4" t="n"/>
      <c r="L71" s="4" t="n"/>
      <c r="M71" s="4" t="n"/>
      <c r="N71" s="7">
        <f>IF(A71="","",SUM(E71:M71))</f>
        <v/>
      </c>
      <c r="O71" s="7">
        <f>IF(A71="","",D71-N71)</f>
        <v/>
      </c>
      <c r="P71" s="7">
        <f>IF(A71="","",'Hypothèses'!$B$5)</f>
        <v/>
      </c>
      <c r="Q71" s="7">
        <f>IF(A71="","",O71-P71)</f>
        <v/>
      </c>
      <c r="R71" s="7">
        <f>IF(A71="","",'Hypothèses'!$B$6)</f>
        <v/>
      </c>
      <c r="S71" s="7">
        <f>IF(A71="","",Q71-R71)</f>
        <v/>
      </c>
      <c r="T71" s="7">
        <f>IF(A71="","",IF(S71&gt;0,S71*'Hypothèses'!$B$8,0))</f>
        <v/>
      </c>
      <c r="U71" s="7">
        <f>IF(A71="","",S71-T71)</f>
        <v/>
      </c>
      <c r="V71" s="8">
        <f>IF(A71="","",IFERROR(U71/D71,0))</f>
        <v/>
      </c>
    </row>
    <row r="72">
      <c r="A72" s="29" t="n"/>
      <c r="B72" s="4" t="n"/>
      <c r="C72" s="4" t="n"/>
      <c r="D72" s="5">
        <f>IF(A72="","",SUM(B72,C72))</f>
        <v/>
      </c>
      <c r="E72" s="4" t="n"/>
      <c r="F72" s="4" t="n"/>
      <c r="G72" s="4" t="n"/>
      <c r="H72" s="5">
        <f>IF(OR(A72="",G72=""),"",G72*'Hypothèses'!$B$2)</f>
        <v/>
      </c>
      <c r="I72" s="5">
        <f>IF(A72="","",'Hypothèses'!$B$4)</f>
        <v/>
      </c>
      <c r="J72" s="4" t="n"/>
      <c r="K72" s="4" t="n"/>
      <c r="L72" s="4" t="n"/>
      <c r="M72" s="4" t="n"/>
      <c r="N72" s="5">
        <f>IF(A72="","",SUM(E72:M72))</f>
        <v/>
      </c>
      <c r="O72" s="5">
        <f>IF(A72="","",D72-N72)</f>
        <v/>
      </c>
      <c r="P72" s="5">
        <f>IF(A72="","",'Hypothèses'!$B$5)</f>
        <v/>
      </c>
      <c r="Q72" s="5">
        <f>IF(A72="","",O72-P72)</f>
        <v/>
      </c>
      <c r="R72" s="5">
        <f>IF(A72="","",'Hypothèses'!$B$6)</f>
        <v/>
      </c>
      <c r="S72" s="5">
        <f>IF(A72="","",Q72-R72)</f>
        <v/>
      </c>
      <c r="T72" s="5">
        <f>IF(A72="","",IF(S72&gt;0,S72*'Hypothèses'!$B$8,0))</f>
        <v/>
      </c>
      <c r="U72" s="5">
        <f>IF(A72="","",S72-T72)</f>
        <v/>
      </c>
      <c r="V72" s="6">
        <f>IF(A72="","",IFERROR(U72/D72,0))</f>
        <v/>
      </c>
    </row>
    <row r="73">
      <c r="A73" s="29" t="n"/>
      <c r="B73" s="4" t="n"/>
      <c r="C73" s="4" t="n"/>
      <c r="D73" s="7">
        <f>IF(A73="","",SUM(B73,C73))</f>
        <v/>
      </c>
      <c r="E73" s="4" t="n"/>
      <c r="F73" s="4" t="n"/>
      <c r="G73" s="4" t="n"/>
      <c r="H73" s="7">
        <f>IF(OR(A73="",G73=""),"",G73*'Hypothèses'!$B$2)</f>
        <v/>
      </c>
      <c r="I73" s="7">
        <f>IF(A73="","",'Hypothèses'!$B$4)</f>
        <v/>
      </c>
      <c r="J73" s="4" t="n"/>
      <c r="K73" s="4" t="n"/>
      <c r="L73" s="4" t="n"/>
      <c r="M73" s="4" t="n"/>
      <c r="N73" s="7">
        <f>IF(A73="","",SUM(E73:M73))</f>
        <v/>
      </c>
      <c r="O73" s="7">
        <f>IF(A73="","",D73-N73)</f>
        <v/>
      </c>
      <c r="P73" s="7">
        <f>IF(A73="","",'Hypothèses'!$B$5)</f>
        <v/>
      </c>
      <c r="Q73" s="7">
        <f>IF(A73="","",O73-P73)</f>
        <v/>
      </c>
      <c r="R73" s="7">
        <f>IF(A73="","",'Hypothèses'!$B$6)</f>
        <v/>
      </c>
      <c r="S73" s="7">
        <f>IF(A73="","",Q73-R73)</f>
        <v/>
      </c>
      <c r="T73" s="7">
        <f>IF(A73="","",IF(S73&gt;0,S73*'Hypothèses'!$B$8,0))</f>
        <v/>
      </c>
      <c r="U73" s="7">
        <f>IF(A73="","",S73-T73)</f>
        <v/>
      </c>
      <c r="V73" s="8">
        <f>IF(A73="","",IFERROR(U73/D73,0))</f>
        <v/>
      </c>
    </row>
    <row r="74">
      <c r="A74" s="29" t="n"/>
      <c r="B74" s="4" t="n"/>
      <c r="C74" s="4" t="n"/>
      <c r="D74" s="5">
        <f>IF(A74="","",SUM(B74,C74))</f>
        <v/>
      </c>
      <c r="E74" s="4" t="n"/>
      <c r="F74" s="4" t="n"/>
      <c r="G74" s="4" t="n"/>
      <c r="H74" s="5">
        <f>IF(OR(A74="",G74=""),"",G74*'Hypothèses'!$B$2)</f>
        <v/>
      </c>
      <c r="I74" s="5">
        <f>IF(A74="","",'Hypothèses'!$B$4)</f>
        <v/>
      </c>
      <c r="J74" s="4" t="n"/>
      <c r="K74" s="4" t="n"/>
      <c r="L74" s="4" t="n"/>
      <c r="M74" s="4" t="n"/>
      <c r="N74" s="5">
        <f>IF(A74="","",SUM(E74:M74))</f>
        <v/>
      </c>
      <c r="O74" s="5">
        <f>IF(A74="","",D74-N74)</f>
        <v/>
      </c>
      <c r="P74" s="5">
        <f>IF(A74="","",'Hypothèses'!$B$5)</f>
        <v/>
      </c>
      <c r="Q74" s="5">
        <f>IF(A74="","",O74-P74)</f>
        <v/>
      </c>
      <c r="R74" s="5">
        <f>IF(A74="","",'Hypothèses'!$B$6)</f>
        <v/>
      </c>
      <c r="S74" s="5">
        <f>IF(A74="","",Q74-R74)</f>
        <v/>
      </c>
      <c r="T74" s="5">
        <f>IF(A74="","",IF(S74&gt;0,S74*'Hypothèses'!$B$8,0))</f>
        <v/>
      </c>
      <c r="U74" s="5">
        <f>IF(A74="","",S74-T74)</f>
        <v/>
      </c>
      <c r="V74" s="6">
        <f>IF(A74="","",IFERROR(U74/D74,0))</f>
        <v/>
      </c>
    </row>
    <row r="75">
      <c r="A75" s="29" t="n"/>
      <c r="B75" s="4" t="n"/>
      <c r="C75" s="4" t="n"/>
      <c r="D75" s="7">
        <f>IF(A75="","",SUM(B75,C75))</f>
        <v/>
      </c>
      <c r="E75" s="4" t="n"/>
      <c r="F75" s="4" t="n"/>
      <c r="G75" s="4" t="n"/>
      <c r="H75" s="7">
        <f>IF(OR(A75="",G75=""),"",G75*'Hypothèses'!$B$2)</f>
        <v/>
      </c>
      <c r="I75" s="7">
        <f>IF(A75="","",'Hypothèses'!$B$4)</f>
        <v/>
      </c>
      <c r="J75" s="4" t="n"/>
      <c r="K75" s="4" t="n"/>
      <c r="L75" s="4" t="n"/>
      <c r="M75" s="4" t="n"/>
      <c r="N75" s="7">
        <f>IF(A75="","",SUM(E75:M75))</f>
        <v/>
      </c>
      <c r="O75" s="7">
        <f>IF(A75="","",D75-N75)</f>
        <v/>
      </c>
      <c r="P75" s="7">
        <f>IF(A75="","",'Hypothèses'!$B$5)</f>
        <v/>
      </c>
      <c r="Q75" s="7">
        <f>IF(A75="","",O75-P75)</f>
        <v/>
      </c>
      <c r="R75" s="7">
        <f>IF(A75="","",'Hypothèses'!$B$6)</f>
        <v/>
      </c>
      <c r="S75" s="7">
        <f>IF(A75="","",Q75-R75)</f>
        <v/>
      </c>
      <c r="T75" s="7">
        <f>IF(A75="","",IF(S75&gt;0,S75*'Hypothèses'!$B$8,0))</f>
        <v/>
      </c>
      <c r="U75" s="7">
        <f>IF(A75="","",S75-T75)</f>
        <v/>
      </c>
      <c r="V75" s="8">
        <f>IF(A75="","",IFERROR(U75/D75,0))</f>
        <v/>
      </c>
    </row>
    <row r="76">
      <c r="A76" s="29" t="n"/>
      <c r="B76" s="4" t="n"/>
      <c r="C76" s="4" t="n"/>
      <c r="D76" s="5">
        <f>IF(A76="","",SUM(B76,C76))</f>
        <v/>
      </c>
      <c r="E76" s="4" t="n"/>
      <c r="F76" s="4" t="n"/>
      <c r="G76" s="4" t="n"/>
      <c r="H76" s="5">
        <f>IF(OR(A76="",G76=""),"",G76*'Hypothèses'!$B$2)</f>
        <v/>
      </c>
      <c r="I76" s="5">
        <f>IF(A76="","",'Hypothèses'!$B$4)</f>
        <v/>
      </c>
      <c r="J76" s="4" t="n"/>
      <c r="K76" s="4" t="n"/>
      <c r="L76" s="4" t="n"/>
      <c r="M76" s="4" t="n"/>
      <c r="N76" s="5">
        <f>IF(A76="","",SUM(E76:M76))</f>
        <v/>
      </c>
      <c r="O76" s="5">
        <f>IF(A76="","",D76-N76)</f>
        <v/>
      </c>
      <c r="P76" s="5">
        <f>IF(A76="","",'Hypothèses'!$B$5)</f>
        <v/>
      </c>
      <c r="Q76" s="5">
        <f>IF(A76="","",O76-P76)</f>
        <v/>
      </c>
      <c r="R76" s="5">
        <f>IF(A76="","",'Hypothèses'!$B$6)</f>
        <v/>
      </c>
      <c r="S76" s="5">
        <f>IF(A76="","",Q76-R76)</f>
        <v/>
      </c>
      <c r="T76" s="5">
        <f>IF(A76="","",IF(S76&gt;0,S76*'Hypothèses'!$B$8,0))</f>
        <v/>
      </c>
      <c r="U76" s="5">
        <f>IF(A76="","",S76-T76)</f>
        <v/>
      </c>
      <c r="V76" s="6">
        <f>IF(A76="","",IFERROR(U76/D76,0))</f>
        <v/>
      </c>
    </row>
    <row r="77">
      <c r="A77" s="29" t="n"/>
      <c r="B77" s="4" t="n"/>
      <c r="C77" s="4" t="n"/>
      <c r="D77" s="7">
        <f>IF(A77="","",SUM(B77,C77))</f>
        <v/>
      </c>
      <c r="E77" s="4" t="n"/>
      <c r="F77" s="4" t="n"/>
      <c r="G77" s="4" t="n"/>
      <c r="H77" s="7">
        <f>IF(OR(A77="",G77=""),"",G77*'Hypothèses'!$B$2)</f>
        <v/>
      </c>
      <c r="I77" s="7">
        <f>IF(A77="","",'Hypothèses'!$B$4)</f>
        <v/>
      </c>
      <c r="J77" s="4" t="n"/>
      <c r="K77" s="4" t="n"/>
      <c r="L77" s="4" t="n"/>
      <c r="M77" s="4" t="n"/>
      <c r="N77" s="7">
        <f>IF(A77="","",SUM(E77:M77))</f>
        <v/>
      </c>
      <c r="O77" s="7">
        <f>IF(A77="","",D77-N77)</f>
        <v/>
      </c>
      <c r="P77" s="7">
        <f>IF(A77="","",'Hypothèses'!$B$5)</f>
        <v/>
      </c>
      <c r="Q77" s="7">
        <f>IF(A77="","",O77-P77)</f>
        <v/>
      </c>
      <c r="R77" s="7">
        <f>IF(A77="","",'Hypothèses'!$B$6)</f>
        <v/>
      </c>
      <c r="S77" s="7">
        <f>IF(A77="","",Q77-R77)</f>
        <v/>
      </c>
      <c r="T77" s="7">
        <f>IF(A77="","",IF(S77&gt;0,S77*'Hypothèses'!$B$8,0))</f>
        <v/>
      </c>
      <c r="U77" s="7">
        <f>IF(A77="","",S77-T77)</f>
        <v/>
      </c>
      <c r="V77" s="8">
        <f>IF(A77="","",IFERROR(U77/D77,0))</f>
        <v/>
      </c>
    </row>
    <row r="78">
      <c r="A78" s="29" t="n"/>
      <c r="B78" s="4" t="n"/>
      <c r="C78" s="4" t="n"/>
      <c r="D78" s="5">
        <f>IF(A78="","",SUM(B78,C78))</f>
        <v/>
      </c>
      <c r="E78" s="4" t="n"/>
      <c r="F78" s="4" t="n"/>
      <c r="G78" s="4" t="n"/>
      <c r="H78" s="5">
        <f>IF(OR(A78="",G78=""),"",G78*'Hypothèses'!$B$2)</f>
        <v/>
      </c>
      <c r="I78" s="5">
        <f>IF(A78="","",'Hypothèses'!$B$4)</f>
        <v/>
      </c>
      <c r="J78" s="4" t="n"/>
      <c r="K78" s="4" t="n"/>
      <c r="L78" s="4" t="n"/>
      <c r="M78" s="4" t="n"/>
      <c r="N78" s="5">
        <f>IF(A78="","",SUM(E78:M78))</f>
        <v/>
      </c>
      <c r="O78" s="5">
        <f>IF(A78="","",D78-N78)</f>
        <v/>
      </c>
      <c r="P78" s="5">
        <f>IF(A78="","",'Hypothèses'!$B$5)</f>
        <v/>
      </c>
      <c r="Q78" s="5">
        <f>IF(A78="","",O78-P78)</f>
        <v/>
      </c>
      <c r="R78" s="5">
        <f>IF(A78="","",'Hypothèses'!$B$6)</f>
        <v/>
      </c>
      <c r="S78" s="5">
        <f>IF(A78="","",Q78-R78)</f>
        <v/>
      </c>
      <c r="T78" s="5">
        <f>IF(A78="","",IF(S78&gt;0,S78*'Hypothèses'!$B$8,0))</f>
        <v/>
      </c>
      <c r="U78" s="5">
        <f>IF(A78="","",S78-T78)</f>
        <v/>
      </c>
      <c r="V78" s="6">
        <f>IF(A78="","",IFERROR(U78/D78,0))</f>
        <v/>
      </c>
    </row>
    <row r="79">
      <c r="A79" s="29" t="n"/>
      <c r="B79" s="4" t="n"/>
      <c r="C79" s="4" t="n"/>
      <c r="D79" s="7">
        <f>IF(A79="","",SUM(B79,C79))</f>
        <v/>
      </c>
      <c r="E79" s="4" t="n"/>
      <c r="F79" s="4" t="n"/>
      <c r="G79" s="4" t="n"/>
      <c r="H79" s="7">
        <f>IF(OR(A79="",G79=""),"",G79*'Hypothèses'!$B$2)</f>
        <v/>
      </c>
      <c r="I79" s="7">
        <f>IF(A79="","",'Hypothèses'!$B$4)</f>
        <v/>
      </c>
      <c r="J79" s="4" t="n"/>
      <c r="K79" s="4" t="n"/>
      <c r="L79" s="4" t="n"/>
      <c r="M79" s="4" t="n"/>
      <c r="N79" s="7">
        <f>IF(A79="","",SUM(E79:M79))</f>
        <v/>
      </c>
      <c r="O79" s="7">
        <f>IF(A79="","",D79-N79)</f>
        <v/>
      </c>
      <c r="P79" s="7">
        <f>IF(A79="","",'Hypothèses'!$B$5)</f>
        <v/>
      </c>
      <c r="Q79" s="7">
        <f>IF(A79="","",O79-P79)</f>
        <v/>
      </c>
      <c r="R79" s="7">
        <f>IF(A79="","",'Hypothèses'!$B$6)</f>
        <v/>
      </c>
      <c r="S79" s="7">
        <f>IF(A79="","",Q79-R79)</f>
        <v/>
      </c>
      <c r="T79" s="7">
        <f>IF(A79="","",IF(S79&gt;0,S79*'Hypothèses'!$B$8,0))</f>
        <v/>
      </c>
      <c r="U79" s="7">
        <f>IF(A79="","",S79-T79)</f>
        <v/>
      </c>
      <c r="V79" s="8">
        <f>IF(A79="","",IFERROR(U79/D79,0))</f>
        <v/>
      </c>
    </row>
    <row r="80">
      <c r="A80" s="29" t="n"/>
      <c r="B80" s="4" t="n"/>
      <c r="C80" s="4" t="n"/>
      <c r="D80" s="5">
        <f>IF(A80="","",SUM(B80,C80))</f>
        <v/>
      </c>
      <c r="E80" s="4" t="n"/>
      <c r="F80" s="4" t="n"/>
      <c r="G80" s="4" t="n"/>
      <c r="H80" s="5">
        <f>IF(OR(A80="",G80=""),"",G80*'Hypothèses'!$B$2)</f>
        <v/>
      </c>
      <c r="I80" s="5">
        <f>IF(A80="","",'Hypothèses'!$B$4)</f>
        <v/>
      </c>
      <c r="J80" s="4" t="n"/>
      <c r="K80" s="4" t="n"/>
      <c r="L80" s="4" t="n"/>
      <c r="M80" s="4" t="n"/>
      <c r="N80" s="5">
        <f>IF(A80="","",SUM(E80:M80))</f>
        <v/>
      </c>
      <c r="O80" s="5">
        <f>IF(A80="","",D80-N80)</f>
        <v/>
      </c>
      <c r="P80" s="5">
        <f>IF(A80="","",'Hypothèses'!$B$5)</f>
        <v/>
      </c>
      <c r="Q80" s="5">
        <f>IF(A80="","",O80-P80)</f>
        <v/>
      </c>
      <c r="R80" s="5">
        <f>IF(A80="","",'Hypothèses'!$B$6)</f>
        <v/>
      </c>
      <c r="S80" s="5">
        <f>IF(A80="","",Q80-R80)</f>
        <v/>
      </c>
      <c r="T80" s="5">
        <f>IF(A80="","",IF(S80&gt;0,S80*'Hypothèses'!$B$8,0))</f>
        <v/>
      </c>
      <c r="U80" s="5">
        <f>IF(A80="","",S80-T80)</f>
        <v/>
      </c>
      <c r="V80" s="6">
        <f>IF(A80="","",IFERROR(U80/D80,0))</f>
        <v/>
      </c>
    </row>
    <row r="81">
      <c r="A81" s="29" t="n"/>
      <c r="B81" s="4" t="n"/>
      <c r="C81" s="4" t="n"/>
      <c r="D81" s="7">
        <f>IF(A81="","",SUM(B81,C81))</f>
        <v/>
      </c>
      <c r="E81" s="4" t="n"/>
      <c r="F81" s="4" t="n"/>
      <c r="G81" s="4" t="n"/>
      <c r="H81" s="7">
        <f>IF(OR(A81="",G81=""),"",G81*'Hypothèses'!$B$2)</f>
        <v/>
      </c>
      <c r="I81" s="7">
        <f>IF(A81="","",'Hypothèses'!$B$4)</f>
        <v/>
      </c>
      <c r="J81" s="4" t="n"/>
      <c r="K81" s="4" t="n"/>
      <c r="L81" s="4" t="n"/>
      <c r="M81" s="4" t="n"/>
      <c r="N81" s="7">
        <f>IF(A81="","",SUM(E81:M81))</f>
        <v/>
      </c>
      <c r="O81" s="7">
        <f>IF(A81="","",D81-N81)</f>
        <v/>
      </c>
      <c r="P81" s="7">
        <f>IF(A81="","",'Hypothèses'!$B$5)</f>
        <v/>
      </c>
      <c r="Q81" s="7">
        <f>IF(A81="","",O81-P81)</f>
        <v/>
      </c>
      <c r="R81" s="7">
        <f>IF(A81="","",'Hypothèses'!$B$6)</f>
        <v/>
      </c>
      <c r="S81" s="7">
        <f>IF(A81="","",Q81-R81)</f>
        <v/>
      </c>
      <c r="T81" s="7">
        <f>IF(A81="","",IF(S81&gt;0,S81*'Hypothèses'!$B$8,0))</f>
        <v/>
      </c>
      <c r="U81" s="7">
        <f>IF(A81="","",S81-T81)</f>
        <v/>
      </c>
      <c r="V81" s="8">
        <f>IF(A81="","",IFERROR(U81/D81,0))</f>
        <v/>
      </c>
    </row>
    <row r="82">
      <c r="A82" s="29" t="n"/>
      <c r="B82" s="4" t="n"/>
      <c r="C82" s="4" t="n"/>
      <c r="D82" s="5">
        <f>IF(A82="","",SUM(B82,C82))</f>
        <v/>
      </c>
      <c r="E82" s="4" t="n"/>
      <c r="F82" s="4" t="n"/>
      <c r="G82" s="4" t="n"/>
      <c r="H82" s="5">
        <f>IF(OR(A82="",G82=""),"",G82*'Hypothèses'!$B$2)</f>
        <v/>
      </c>
      <c r="I82" s="5">
        <f>IF(A82="","",'Hypothèses'!$B$4)</f>
        <v/>
      </c>
      <c r="J82" s="4" t="n"/>
      <c r="K82" s="4" t="n"/>
      <c r="L82" s="4" t="n"/>
      <c r="M82" s="4" t="n"/>
      <c r="N82" s="5">
        <f>IF(A82="","",SUM(E82:M82))</f>
        <v/>
      </c>
      <c r="O82" s="5">
        <f>IF(A82="","",D82-N82)</f>
        <v/>
      </c>
      <c r="P82" s="5">
        <f>IF(A82="","",'Hypothèses'!$B$5)</f>
        <v/>
      </c>
      <c r="Q82" s="5">
        <f>IF(A82="","",O82-P82)</f>
        <v/>
      </c>
      <c r="R82" s="5">
        <f>IF(A82="","",'Hypothèses'!$B$6)</f>
        <v/>
      </c>
      <c r="S82" s="5">
        <f>IF(A82="","",Q82-R82)</f>
        <v/>
      </c>
      <c r="T82" s="5">
        <f>IF(A82="","",IF(S82&gt;0,S82*'Hypothèses'!$B$8,0))</f>
        <v/>
      </c>
      <c r="U82" s="5">
        <f>IF(A82="","",S82-T82)</f>
        <v/>
      </c>
      <c r="V82" s="6">
        <f>IF(A82="","",IFERROR(U82/D82,0))</f>
        <v/>
      </c>
    </row>
    <row r="83">
      <c r="A83" s="29" t="n"/>
      <c r="B83" s="4" t="n"/>
      <c r="C83" s="4" t="n"/>
      <c r="D83" s="7">
        <f>IF(A83="","",SUM(B83,C83))</f>
        <v/>
      </c>
      <c r="E83" s="4" t="n"/>
      <c r="F83" s="4" t="n"/>
      <c r="G83" s="4" t="n"/>
      <c r="H83" s="7">
        <f>IF(OR(A83="",G83=""),"",G83*'Hypothèses'!$B$2)</f>
        <v/>
      </c>
      <c r="I83" s="7">
        <f>IF(A83="","",'Hypothèses'!$B$4)</f>
        <v/>
      </c>
      <c r="J83" s="4" t="n"/>
      <c r="K83" s="4" t="n"/>
      <c r="L83" s="4" t="n"/>
      <c r="M83" s="4" t="n"/>
      <c r="N83" s="7">
        <f>IF(A83="","",SUM(E83:M83))</f>
        <v/>
      </c>
      <c r="O83" s="7">
        <f>IF(A83="","",D83-N83)</f>
        <v/>
      </c>
      <c r="P83" s="7">
        <f>IF(A83="","",'Hypothèses'!$B$5)</f>
        <v/>
      </c>
      <c r="Q83" s="7">
        <f>IF(A83="","",O83-P83)</f>
        <v/>
      </c>
      <c r="R83" s="7">
        <f>IF(A83="","",'Hypothèses'!$B$6)</f>
        <v/>
      </c>
      <c r="S83" s="7">
        <f>IF(A83="","",Q83-R83)</f>
        <v/>
      </c>
      <c r="T83" s="7">
        <f>IF(A83="","",IF(S83&gt;0,S83*'Hypothèses'!$B$8,0))</f>
        <v/>
      </c>
      <c r="U83" s="7">
        <f>IF(A83="","",S83-T83)</f>
        <v/>
      </c>
      <c r="V83" s="8">
        <f>IF(A83="","",IFERROR(U83/D83,0))</f>
        <v/>
      </c>
    </row>
    <row r="84">
      <c r="A84" s="29" t="n"/>
      <c r="B84" s="4" t="n"/>
      <c r="C84" s="4" t="n"/>
      <c r="D84" s="5">
        <f>IF(A84="","",SUM(B84,C84))</f>
        <v/>
      </c>
      <c r="E84" s="4" t="n"/>
      <c r="F84" s="4" t="n"/>
      <c r="G84" s="4" t="n"/>
      <c r="H84" s="5">
        <f>IF(OR(A84="",G84=""),"",G84*'Hypothèses'!$B$2)</f>
        <v/>
      </c>
      <c r="I84" s="5">
        <f>IF(A84="","",'Hypothèses'!$B$4)</f>
        <v/>
      </c>
      <c r="J84" s="4" t="n"/>
      <c r="K84" s="4" t="n"/>
      <c r="L84" s="4" t="n"/>
      <c r="M84" s="4" t="n"/>
      <c r="N84" s="5">
        <f>IF(A84="","",SUM(E84:M84))</f>
        <v/>
      </c>
      <c r="O84" s="5">
        <f>IF(A84="","",D84-N84)</f>
        <v/>
      </c>
      <c r="P84" s="5">
        <f>IF(A84="","",'Hypothèses'!$B$5)</f>
        <v/>
      </c>
      <c r="Q84" s="5">
        <f>IF(A84="","",O84-P84)</f>
        <v/>
      </c>
      <c r="R84" s="5">
        <f>IF(A84="","",'Hypothèses'!$B$6)</f>
        <v/>
      </c>
      <c r="S84" s="5">
        <f>IF(A84="","",Q84-R84)</f>
        <v/>
      </c>
      <c r="T84" s="5">
        <f>IF(A84="","",IF(S84&gt;0,S84*'Hypothèses'!$B$8,0))</f>
        <v/>
      </c>
      <c r="U84" s="5">
        <f>IF(A84="","",S84-T84)</f>
        <v/>
      </c>
      <c r="V84" s="6">
        <f>IF(A84="","",IFERROR(U84/D84,0))</f>
        <v/>
      </c>
    </row>
    <row r="85">
      <c r="A85" s="29" t="n"/>
      <c r="B85" s="4" t="n"/>
      <c r="C85" s="4" t="n"/>
      <c r="D85" s="7">
        <f>IF(A85="","",SUM(B85,C85))</f>
        <v/>
      </c>
      <c r="E85" s="4" t="n"/>
      <c r="F85" s="4" t="n"/>
      <c r="G85" s="4" t="n"/>
      <c r="H85" s="7">
        <f>IF(OR(A85="",G85=""),"",G85*'Hypothèses'!$B$2)</f>
        <v/>
      </c>
      <c r="I85" s="7">
        <f>IF(A85="","",'Hypothèses'!$B$4)</f>
        <v/>
      </c>
      <c r="J85" s="4" t="n"/>
      <c r="K85" s="4" t="n"/>
      <c r="L85" s="4" t="n"/>
      <c r="M85" s="4" t="n"/>
      <c r="N85" s="7">
        <f>IF(A85="","",SUM(E85:M85))</f>
        <v/>
      </c>
      <c r="O85" s="7">
        <f>IF(A85="","",D85-N85)</f>
        <v/>
      </c>
      <c r="P85" s="7">
        <f>IF(A85="","",'Hypothèses'!$B$5)</f>
        <v/>
      </c>
      <c r="Q85" s="7">
        <f>IF(A85="","",O85-P85)</f>
        <v/>
      </c>
      <c r="R85" s="7">
        <f>IF(A85="","",'Hypothèses'!$B$6)</f>
        <v/>
      </c>
      <c r="S85" s="7">
        <f>IF(A85="","",Q85-R85)</f>
        <v/>
      </c>
      <c r="T85" s="7">
        <f>IF(A85="","",IF(S85&gt;0,S85*'Hypothèses'!$B$8,0))</f>
        <v/>
      </c>
      <c r="U85" s="7">
        <f>IF(A85="","",S85-T85)</f>
        <v/>
      </c>
      <c r="V85" s="8">
        <f>IF(A85="","",IFERROR(U85/D85,0))</f>
        <v/>
      </c>
    </row>
    <row r="86">
      <c r="A86" s="29" t="n"/>
      <c r="B86" s="4" t="n"/>
      <c r="C86" s="4" t="n"/>
      <c r="D86" s="5">
        <f>IF(A86="","",SUM(B86,C86))</f>
        <v/>
      </c>
      <c r="E86" s="4" t="n"/>
      <c r="F86" s="4" t="n"/>
      <c r="G86" s="4" t="n"/>
      <c r="H86" s="5">
        <f>IF(OR(A86="",G86=""),"",G86*'Hypothèses'!$B$2)</f>
        <v/>
      </c>
      <c r="I86" s="5">
        <f>IF(A86="","",'Hypothèses'!$B$4)</f>
        <v/>
      </c>
      <c r="J86" s="4" t="n"/>
      <c r="K86" s="4" t="n"/>
      <c r="L86" s="4" t="n"/>
      <c r="M86" s="4" t="n"/>
      <c r="N86" s="5">
        <f>IF(A86="","",SUM(E86:M86))</f>
        <v/>
      </c>
      <c r="O86" s="5">
        <f>IF(A86="","",D86-N86)</f>
        <v/>
      </c>
      <c r="P86" s="5">
        <f>IF(A86="","",'Hypothèses'!$B$5)</f>
        <v/>
      </c>
      <c r="Q86" s="5">
        <f>IF(A86="","",O86-P86)</f>
        <v/>
      </c>
      <c r="R86" s="5">
        <f>IF(A86="","",'Hypothèses'!$B$6)</f>
        <v/>
      </c>
      <c r="S86" s="5">
        <f>IF(A86="","",Q86-R86)</f>
        <v/>
      </c>
      <c r="T86" s="5">
        <f>IF(A86="","",IF(S86&gt;0,S86*'Hypothèses'!$B$8,0))</f>
        <v/>
      </c>
      <c r="U86" s="5">
        <f>IF(A86="","",S86-T86)</f>
        <v/>
      </c>
      <c r="V86" s="6">
        <f>IF(A86="","",IFERROR(U86/D86,0))</f>
        <v/>
      </c>
    </row>
    <row r="87">
      <c r="A87" s="29" t="n"/>
      <c r="B87" s="4" t="n"/>
      <c r="C87" s="4" t="n"/>
      <c r="D87" s="7">
        <f>IF(A87="","",SUM(B87,C87))</f>
        <v/>
      </c>
      <c r="E87" s="4" t="n"/>
      <c r="F87" s="4" t="n"/>
      <c r="G87" s="4" t="n"/>
      <c r="H87" s="7">
        <f>IF(OR(A87="",G87=""),"",G87*'Hypothèses'!$B$2)</f>
        <v/>
      </c>
      <c r="I87" s="7">
        <f>IF(A87="","",'Hypothèses'!$B$4)</f>
        <v/>
      </c>
      <c r="J87" s="4" t="n"/>
      <c r="K87" s="4" t="n"/>
      <c r="L87" s="4" t="n"/>
      <c r="M87" s="4" t="n"/>
      <c r="N87" s="7">
        <f>IF(A87="","",SUM(E87:M87))</f>
        <v/>
      </c>
      <c r="O87" s="7">
        <f>IF(A87="","",D87-N87)</f>
        <v/>
      </c>
      <c r="P87" s="7">
        <f>IF(A87="","",'Hypothèses'!$B$5)</f>
        <v/>
      </c>
      <c r="Q87" s="7">
        <f>IF(A87="","",O87-P87)</f>
        <v/>
      </c>
      <c r="R87" s="7">
        <f>IF(A87="","",'Hypothèses'!$B$6)</f>
        <v/>
      </c>
      <c r="S87" s="7">
        <f>IF(A87="","",Q87-R87)</f>
        <v/>
      </c>
      <c r="T87" s="7">
        <f>IF(A87="","",IF(S87&gt;0,S87*'Hypothèses'!$B$8,0))</f>
        <v/>
      </c>
      <c r="U87" s="7">
        <f>IF(A87="","",S87-T87)</f>
        <v/>
      </c>
      <c r="V87" s="8">
        <f>IF(A87="","",IFERROR(U87/D87,0))</f>
        <v/>
      </c>
    </row>
    <row r="88">
      <c r="A88" s="29" t="n"/>
      <c r="B88" s="4" t="n"/>
      <c r="C88" s="4" t="n"/>
      <c r="D88" s="5">
        <f>IF(A88="","",SUM(B88,C88))</f>
        <v/>
      </c>
      <c r="E88" s="4" t="n"/>
      <c r="F88" s="4" t="n"/>
      <c r="G88" s="4" t="n"/>
      <c r="H88" s="5">
        <f>IF(OR(A88="",G88=""),"",G88*'Hypothèses'!$B$2)</f>
        <v/>
      </c>
      <c r="I88" s="5">
        <f>IF(A88="","",'Hypothèses'!$B$4)</f>
        <v/>
      </c>
      <c r="J88" s="4" t="n"/>
      <c r="K88" s="4" t="n"/>
      <c r="L88" s="4" t="n"/>
      <c r="M88" s="4" t="n"/>
      <c r="N88" s="5">
        <f>IF(A88="","",SUM(E88:M88))</f>
        <v/>
      </c>
      <c r="O88" s="5">
        <f>IF(A88="","",D88-N88)</f>
        <v/>
      </c>
      <c r="P88" s="5">
        <f>IF(A88="","",'Hypothèses'!$B$5)</f>
        <v/>
      </c>
      <c r="Q88" s="5">
        <f>IF(A88="","",O88-P88)</f>
        <v/>
      </c>
      <c r="R88" s="5">
        <f>IF(A88="","",'Hypothèses'!$B$6)</f>
        <v/>
      </c>
      <c r="S88" s="5">
        <f>IF(A88="","",Q88-R88)</f>
        <v/>
      </c>
      <c r="T88" s="5">
        <f>IF(A88="","",IF(S88&gt;0,S88*'Hypothèses'!$B$8,0))</f>
        <v/>
      </c>
      <c r="U88" s="5">
        <f>IF(A88="","",S88-T88)</f>
        <v/>
      </c>
      <c r="V88" s="6">
        <f>IF(A88="","",IFERROR(U88/D88,0))</f>
        <v/>
      </c>
    </row>
    <row r="89">
      <c r="A89" s="29" t="n"/>
      <c r="B89" s="4" t="n"/>
      <c r="C89" s="4" t="n"/>
      <c r="D89" s="7">
        <f>IF(A89="","",SUM(B89,C89))</f>
        <v/>
      </c>
      <c r="E89" s="4" t="n"/>
      <c r="F89" s="4" t="n"/>
      <c r="G89" s="4" t="n"/>
      <c r="H89" s="7">
        <f>IF(OR(A89="",G89=""),"",G89*'Hypothèses'!$B$2)</f>
        <v/>
      </c>
      <c r="I89" s="7">
        <f>IF(A89="","",'Hypothèses'!$B$4)</f>
        <v/>
      </c>
      <c r="J89" s="4" t="n"/>
      <c r="K89" s="4" t="n"/>
      <c r="L89" s="4" t="n"/>
      <c r="M89" s="4" t="n"/>
      <c r="N89" s="7">
        <f>IF(A89="","",SUM(E89:M89))</f>
        <v/>
      </c>
      <c r="O89" s="7">
        <f>IF(A89="","",D89-N89)</f>
        <v/>
      </c>
      <c r="P89" s="7">
        <f>IF(A89="","",'Hypothèses'!$B$5)</f>
        <v/>
      </c>
      <c r="Q89" s="7">
        <f>IF(A89="","",O89-P89)</f>
        <v/>
      </c>
      <c r="R89" s="7">
        <f>IF(A89="","",'Hypothèses'!$B$6)</f>
        <v/>
      </c>
      <c r="S89" s="7">
        <f>IF(A89="","",Q89-R89)</f>
        <v/>
      </c>
      <c r="T89" s="7">
        <f>IF(A89="","",IF(S89&gt;0,S89*'Hypothèses'!$B$8,0))</f>
        <v/>
      </c>
      <c r="U89" s="7">
        <f>IF(A89="","",S89-T89)</f>
        <v/>
      </c>
      <c r="V89" s="8">
        <f>IF(A89="","",IFERROR(U89/D89,0))</f>
        <v/>
      </c>
    </row>
    <row r="90">
      <c r="A90" s="29" t="n"/>
      <c r="B90" s="4" t="n"/>
      <c r="C90" s="4" t="n"/>
      <c r="D90" s="5">
        <f>IF(A90="","",SUM(B90,C90))</f>
        <v/>
      </c>
      <c r="E90" s="4" t="n"/>
      <c r="F90" s="4" t="n"/>
      <c r="G90" s="4" t="n"/>
      <c r="H90" s="5">
        <f>IF(OR(A90="",G90=""),"",G90*'Hypothèses'!$B$2)</f>
        <v/>
      </c>
      <c r="I90" s="5">
        <f>IF(A90="","",'Hypothèses'!$B$4)</f>
        <v/>
      </c>
      <c r="J90" s="4" t="n"/>
      <c r="K90" s="4" t="n"/>
      <c r="L90" s="4" t="n"/>
      <c r="M90" s="4" t="n"/>
      <c r="N90" s="5">
        <f>IF(A90="","",SUM(E90:M90))</f>
        <v/>
      </c>
      <c r="O90" s="5">
        <f>IF(A90="","",D90-N90)</f>
        <v/>
      </c>
      <c r="P90" s="5">
        <f>IF(A90="","",'Hypothèses'!$B$5)</f>
        <v/>
      </c>
      <c r="Q90" s="5">
        <f>IF(A90="","",O90-P90)</f>
        <v/>
      </c>
      <c r="R90" s="5">
        <f>IF(A90="","",'Hypothèses'!$B$6)</f>
        <v/>
      </c>
      <c r="S90" s="5">
        <f>IF(A90="","",Q90-R90)</f>
        <v/>
      </c>
      <c r="T90" s="5">
        <f>IF(A90="","",IF(S90&gt;0,S90*'Hypothèses'!$B$8,0))</f>
        <v/>
      </c>
      <c r="U90" s="5">
        <f>IF(A90="","",S90-T90)</f>
        <v/>
      </c>
      <c r="V90" s="6">
        <f>IF(A90="","",IFERROR(U90/D90,0))</f>
        <v/>
      </c>
    </row>
    <row r="91">
      <c r="A91" s="29" t="n"/>
      <c r="B91" s="4" t="n"/>
      <c r="C91" s="4" t="n"/>
      <c r="D91" s="7">
        <f>IF(A91="","",SUM(B91,C91))</f>
        <v/>
      </c>
      <c r="E91" s="4" t="n"/>
      <c r="F91" s="4" t="n"/>
      <c r="G91" s="4" t="n"/>
      <c r="H91" s="7">
        <f>IF(OR(A91="",G91=""),"",G91*'Hypothèses'!$B$2)</f>
        <v/>
      </c>
      <c r="I91" s="7">
        <f>IF(A91="","",'Hypothèses'!$B$4)</f>
        <v/>
      </c>
      <c r="J91" s="4" t="n"/>
      <c r="K91" s="4" t="n"/>
      <c r="L91" s="4" t="n"/>
      <c r="M91" s="4" t="n"/>
      <c r="N91" s="7">
        <f>IF(A91="","",SUM(E91:M91))</f>
        <v/>
      </c>
      <c r="O91" s="7">
        <f>IF(A91="","",D91-N91)</f>
        <v/>
      </c>
      <c r="P91" s="7">
        <f>IF(A91="","",'Hypothèses'!$B$5)</f>
        <v/>
      </c>
      <c r="Q91" s="7">
        <f>IF(A91="","",O91-P91)</f>
        <v/>
      </c>
      <c r="R91" s="7">
        <f>IF(A91="","",'Hypothèses'!$B$6)</f>
        <v/>
      </c>
      <c r="S91" s="7">
        <f>IF(A91="","",Q91-R91)</f>
        <v/>
      </c>
      <c r="T91" s="7">
        <f>IF(A91="","",IF(S91&gt;0,S91*'Hypothèses'!$B$8,0))</f>
        <v/>
      </c>
      <c r="U91" s="7">
        <f>IF(A91="","",S91-T91)</f>
        <v/>
      </c>
      <c r="V91" s="8">
        <f>IF(A91="","",IFERROR(U91/D91,0))</f>
        <v/>
      </c>
    </row>
    <row r="92">
      <c r="A92" s="29" t="n"/>
      <c r="B92" s="4" t="n"/>
      <c r="C92" s="4" t="n"/>
      <c r="D92" s="5">
        <f>IF(A92="","",SUM(B92,C92))</f>
        <v/>
      </c>
      <c r="E92" s="4" t="n"/>
      <c r="F92" s="4" t="n"/>
      <c r="G92" s="4" t="n"/>
      <c r="H92" s="5">
        <f>IF(OR(A92="",G92=""),"",G92*'Hypothèses'!$B$2)</f>
        <v/>
      </c>
      <c r="I92" s="5">
        <f>IF(A92="","",'Hypothèses'!$B$4)</f>
        <v/>
      </c>
      <c r="J92" s="4" t="n"/>
      <c r="K92" s="4" t="n"/>
      <c r="L92" s="4" t="n"/>
      <c r="M92" s="4" t="n"/>
      <c r="N92" s="5">
        <f>IF(A92="","",SUM(E92:M92))</f>
        <v/>
      </c>
      <c r="O92" s="5">
        <f>IF(A92="","",D92-N92)</f>
        <v/>
      </c>
      <c r="P92" s="5">
        <f>IF(A92="","",'Hypothèses'!$B$5)</f>
        <v/>
      </c>
      <c r="Q92" s="5">
        <f>IF(A92="","",O92-P92)</f>
        <v/>
      </c>
      <c r="R92" s="5">
        <f>IF(A92="","",'Hypothèses'!$B$6)</f>
        <v/>
      </c>
      <c r="S92" s="5">
        <f>IF(A92="","",Q92-R92)</f>
        <v/>
      </c>
      <c r="T92" s="5">
        <f>IF(A92="","",IF(S92&gt;0,S92*'Hypothèses'!$B$8,0))</f>
        <v/>
      </c>
      <c r="U92" s="5">
        <f>IF(A92="","",S92-T92)</f>
        <v/>
      </c>
      <c r="V92" s="6">
        <f>IF(A92="","",IFERROR(U92/D92,0))</f>
        <v/>
      </c>
    </row>
    <row r="93">
      <c r="A93" s="29" t="n"/>
      <c r="B93" s="4" t="n"/>
      <c r="C93" s="4" t="n"/>
      <c r="D93" s="7">
        <f>IF(A93="","",SUM(B93,C93))</f>
        <v/>
      </c>
      <c r="E93" s="4" t="n"/>
      <c r="F93" s="4" t="n"/>
      <c r="G93" s="4" t="n"/>
      <c r="H93" s="7">
        <f>IF(OR(A93="",G93=""),"",G93*'Hypothèses'!$B$2)</f>
        <v/>
      </c>
      <c r="I93" s="7">
        <f>IF(A93="","",'Hypothèses'!$B$4)</f>
        <v/>
      </c>
      <c r="J93" s="4" t="n"/>
      <c r="K93" s="4" t="n"/>
      <c r="L93" s="4" t="n"/>
      <c r="M93" s="4" t="n"/>
      <c r="N93" s="7">
        <f>IF(A93="","",SUM(E93:M93))</f>
        <v/>
      </c>
      <c r="O93" s="7">
        <f>IF(A93="","",D93-N93)</f>
        <v/>
      </c>
      <c r="P93" s="7">
        <f>IF(A93="","",'Hypothèses'!$B$5)</f>
        <v/>
      </c>
      <c r="Q93" s="7">
        <f>IF(A93="","",O93-P93)</f>
        <v/>
      </c>
      <c r="R93" s="7">
        <f>IF(A93="","",'Hypothèses'!$B$6)</f>
        <v/>
      </c>
      <c r="S93" s="7">
        <f>IF(A93="","",Q93-R93)</f>
        <v/>
      </c>
      <c r="T93" s="7">
        <f>IF(A93="","",IF(S93&gt;0,S93*'Hypothèses'!$B$8,0))</f>
        <v/>
      </c>
      <c r="U93" s="7">
        <f>IF(A93="","",S93-T93)</f>
        <v/>
      </c>
      <c r="V93" s="8">
        <f>IF(A93="","",IFERROR(U93/D93,0))</f>
        <v/>
      </c>
    </row>
    <row r="94">
      <c r="A94" s="29" t="n"/>
      <c r="B94" s="4" t="n"/>
      <c r="C94" s="4" t="n"/>
      <c r="D94" s="5">
        <f>IF(A94="","",SUM(B94,C94))</f>
        <v/>
      </c>
      <c r="E94" s="4" t="n"/>
      <c r="F94" s="4" t="n"/>
      <c r="G94" s="4" t="n"/>
      <c r="H94" s="5">
        <f>IF(OR(A94="",G94=""),"",G94*'Hypothèses'!$B$2)</f>
        <v/>
      </c>
      <c r="I94" s="5">
        <f>IF(A94="","",'Hypothèses'!$B$4)</f>
        <v/>
      </c>
      <c r="J94" s="4" t="n"/>
      <c r="K94" s="4" t="n"/>
      <c r="L94" s="4" t="n"/>
      <c r="M94" s="4" t="n"/>
      <c r="N94" s="5">
        <f>IF(A94="","",SUM(E94:M94))</f>
        <v/>
      </c>
      <c r="O94" s="5">
        <f>IF(A94="","",D94-N94)</f>
        <v/>
      </c>
      <c r="P94" s="5">
        <f>IF(A94="","",'Hypothèses'!$B$5)</f>
        <v/>
      </c>
      <c r="Q94" s="5">
        <f>IF(A94="","",O94-P94)</f>
        <v/>
      </c>
      <c r="R94" s="5">
        <f>IF(A94="","",'Hypothèses'!$B$6)</f>
        <v/>
      </c>
      <c r="S94" s="5">
        <f>IF(A94="","",Q94-R94)</f>
        <v/>
      </c>
      <c r="T94" s="5">
        <f>IF(A94="","",IF(S94&gt;0,S94*'Hypothèses'!$B$8,0))</f>
        <v/>
      </c>
      <c r="U94" s="5">
        <f>IF(A94="","",S94-T94)</f>
        <v/>
      </c>
      <c r="V94" s="6">
        <f>IF(A94="","",IFERROR(U94/D94,0))</f>
        <v/>
      </c>
    </row>
    <row r="95">
      <c r="A95" s="29" t="n"/>
      <c r="B95" s="4" t="n"/>
      <c r="C95" s="4" t="n"/>
      <c r="D95" s="7">
        <f>IF(A95="","",SUM(B95,C95))</f>
        <v/>
      </c>
      <c r="E95" s="4" t="n"/>
      <c r="F95" s="4" t="n"/>
      <c r="G95" s="4" t="n"/>
      <c r="H95" s="7">
        <f>IF(OR(A95="",G95=""),"",G95*'Hypothèses'!$B$2)</f>
        <v/>
      </c>
      <c r="I95" s="7">
        <f>IF(A95="","",'Hypothèses'!$B$4)</f>
        <v/>
      </c>
      <c r="J95" s="4" t="n"/>
      <c r="K95" s="4" t="n"/>
      <c r="L95" s="4" t="n"/>
      <c r="M95" s="4" t="n"/>
      <c r="N95" s="7">
        <f>IF(A95="","",SUM(E95:M95))</f>
        <v/>
      </c>
      <c r="O95" s="7">
        <f>IF(A95="","",D95-N95)</f>
        <v/>
      </c>
      <c r="P95" s="7">
        <f>IF(A95="","",'Hypothèses'!$B$5)</f>
        <v/>
      </c>
      <c r="Q95" s="7">
        <f>IF(A95="","",O95-P95)</f>
        <v/>
      </c>
      <c r="R95" s="7">
        <f>IF(A95="","",'Hypothèses'!$B$6)</f>
        <v/>
      </c>
      <c r="S95" s="7">
        <f>IF(A95="","",Q95-R95)</f>
        <v/>
      </c>
      <c r="T95" s="7">
        <f>IF(A95="","",IF(S95&gt;0,S95*'Hypothèses'!$B$8,0))</f>
        <v/>
      </c>
      <c r="U95" s="7">
        <f>IF(A95="","",S95-T95)</f>
        <v/>
      </c>
      <c r="V95" s="8">
        <f>IF(A95="","",IFERROR(U95/D95,0))</f>
        <v/>
      </c>
    </row>
    <row r="96">
      <c r="A96" s="29" t="n"/>
      <c r="B96" s="4" t="n"/>
      <c r="C96" s="4" t="n"/>
      <c r="D96" s="5">
        <f>IF(A96="","",SUM(B96,C96))</f>
        <v/>
      </c>
      <c r="E96" s="4" t="n"/>
      <c r="F96" s="4" t="n"/>
      <c r="G96" s="4" t="n"/>
      <c r="H96" s="5">
        <f>IF(OR(A96="",G96=""),"",G96*'Hypothèses'!$B$2)</f>
        <v/>
      </c>
      <c r="I96" s="5">
        <f>IF(A96="","",'Hypothèses'!$B$4)</f>
        <v/>
      </c>
      <c r="J96" s="4" t="n"/>
      <c r="K96" s="4" t="n"/>
      <c r="L96" s="4" t="n"/>
      <c r="M96" s="4" t="n"/>
      <c r="N96" s="5">
        <f>IF(A96="","",SUM(E96:M96))</f>
        <v/>
      </c>
      <c r="O96" s="5">
        <f>IF(A96="","",D96-N96)</f>
        <v/>
      </c>
      <c r="P96" s="5">
        <f>IF(A96="","",'Hypothèses'!$B$5)</f>
        <v/>
      </c>
      <c r="Q96" s="5">
        <f>IF(A96="","",O96-P96)</f>
        <v/>
      </c>
      <c r="R96" s="5">
        <f>IF(A96="","",'Hypothèses'!$B$6)</f>
        <v/>
      </c>
      <c r="S96" s="5">
        <f>IF(A96="","",Q96-R96)</f>
        <v/>
      </c>
      <c r="T96" s="5">
        <f>IF(A96="","",IF(S96&gt;0,S96*'Hypothèses'!$B$8,0))</f>
        <v/>
      </c>
      <c r="U96" s="5">
        <f>IF(A96="","",S96-T96)</f>
        <v/>
      </c>
      <c r="V96" s="6">
        <f>IF(A96="","",IFERROR(U96/D96,0))</f>
        <v/>
      </c>
    </row>
    <row r="97">
      <c r="A97" s="29" t="n"/>
      <c r="B97" s="4" t="n"/>
      <c r="C97" s="4" t="n"/>
      <c r="D97" s="7">
        <f>IF(A97="","",SUM(B97,C97))</f>
        <v/>
      </c>
      <c r="E97" s="4" t="n"/>
      <c r="F97" s="4" t="n"/>
      <c r="G97" s="4" t="n"/>
      <c r="H97" s="7">
        <f>IF(OR(A97="",G97=""),"",G97*'Hypothèses'!$B$2)</f>
        <v/>
      </c>
      <c r="I97" s="7">
        <f>IF(A97="","",'Hypothèses'!$B$4)</f>
        <v/>
      </c>
      <c r="J97" s="4" t="n"/>
      <c r="K97" s="4" t="n"/>
      <c r="L97" s="4" t="n"/>
      <c r="M97" s="4" t="n"/>
      <c r="N97" s="7">
        <f>IF(A97="","",SUM(E97:M97))</f>
        <v/>
      </c>
      <c r="O97" s="7">
        <f>IF(A97="","",D97-N97)</f>
        <v/>
      </c>
      <c r="P97" s="7">
        <f>IF(A97="","",'Hypothèses'!$B$5)</f>
        <v/>
      </c>
      <c r="Q97" s="7">
        <f>IF(A97="","",O97-P97)</f>
        <v/>
      </c>
      <c r="R97" s="7">
        <f>IF(A97="","",'Hypothèses'!$B$6)</f>
        <v/>
      </c>
      <c r="S97" s="7">
        <f>IF(A97="","",Q97-R97)</f>
        <v/>
      </c>
      <c r="T97" s="7">
        <f>IF(A97="","",IF(S97&gt;0,S97*'Hypothèses'!$B$8,0))</f>
        <v/>
      </c>
      <c r="U97" s="7">
        <f>IF(A97="","",S97-T97)</f>
        <v/>
      </c>
      <c r="V97" s="8">
        <f>IF(A97="","",IFERROR(U97/D97,0))</f>
        <v/>
      </c>
    </row>
    <row r="98">
      <c r="A98" s="29" t="n"/>
      <c r="B98" s="4" t="n"/>
      <c r="C98" s="4" t="n"/>
      <c r="D98" s="5">
        <f>IF(A98="","",SUM(B98,C98))</f>
        <v/>
      </c>
      <c r="E98" s="4" t="n"/>
      <c r="F98" s="4" t="n"/>
      <c r="G98" s="4" t="n"/>
      <c r="H98" s="5">
        <f>IF(OR(A98="",G98=""),"",G98*'Hypothèses'!$B$2)</f>
        <v/>
      </c>
      <c r="I98" s="5">
        <f>IF(A98="","",'Hypothèses'!$B$4)</f>
        <v/>
      </c>
      <c r="J98" s="4" t="n"/>
      <c r="K98" s="4" t="n"/>
      <c r="L98" s="4" t="n"/>
      <c r="M98" s="4" t="n"/>
      <c r="N98" s="5">
        <f>IF(A98="","",SUM(E98:M98))</f>
        <v/>
      </c>
      <c r="O98" s="5">
        <f>IF(A98="","",D98-N98)</f>
        <v/>
      </c>
      <c r="P98" s="5">
        <f>IF(A98="","",'Hypothèses'!$B$5)</f>
        <v/>
      </c>
      <c r="Q98" s="5">
        <f>IF(A98="","",O98-P98)</f>
        <v/>
      </c>
      <c r="R98" s="5">
        <f>IF(A98="","",'Hypothèses'!$B$6)</f>
        <v/>
      </c>
      <c r="S98" s="5">
        <f>IF(A98="","",Q98-R98)</f>
        <v/>
      </c>
      <c r="T98" s="5">
        <f>IF(A98="","",IF(S98&gt;0,S98*'Hypothèses'!$B$8,0))</f>
        <v/>
      </c>
      <c r="U98" s="5">
        <f>IF(A98="","",S98-T98)</f>
        <v/>
      </c>
      <c r="V98" s="6">
        <f>IF(A98="","",IFERROR(U98/D98,0))</f>
        <v/>
      </c>
    </row>
    <row r="99">
      <c r="A99" s="29" t="n"/>
      <c r="B99" s="4" t="n"/>
      <c r="C99" s="4" t="n"/>
      <c r="D99" s="7">
        <f>IF(A99="","",SUM(B99,C99))</f>
        <v/>
      </c>
      <c r="E99" s="4" t="n"/>
      <c r="F99" s="4" t="n"/>
      <c r="G99" s="4" t="n"/>
      <c r="H99" s="7">
        <f>IF(OR(A99="",G99=""),"",G99*'Hypothèses'!$B$2)</f>
        <v/>
      </c>
      <c r="I99" s="7">
        <f>IF(A99="","",'Hypothèses'!$B$4)</f>
        <v/>
      </c>
      <c r="J99" s="4" t="n"/>
      <c r="K99" s="4" t="n"/>
      <c r="L99" s="4" t="n"/>
      <c r="M99" s="4" t="n"/>
      <c r="N99" s="7">
        <f>IF(A99="","",SUM(E99:M99))</f>
        <v/>
      </c>
      <c r="O99" s="7">
        <f>IF(A99="","",D99-N99)</f>
        <v/>
      </c>
      <c r="P99" s="7">
        <f>IF(A99="","",'Hypothèses'!$B$5)</f>
        <v/>
      </c>
      <c r="Q99" s="7">
        <f>IF(A99="","",O99-P99)</f>
        <v/>
      </c>
      <c r="R99" s="7">
        <f>IF(A99="","",'Hypothèses'!$B$6)</f>
        <v/>
      </c>
      <c r="S99" s="7">
        <f>IF(A99="","",Q99-R99)</f>
        <v/>
      </c>
      <c r="T99" s="7">
        <f>IF(A99="","",IF(S99&gt;0,S99*'Hypothèses'!$B$8,0))</f>
        <v/>
      </c>
      <c r="U99" s="7">
        <f>IF(A99="","",S99-T99)</f>
        <v/>
      </c>
      <c r="V99" s="8">
        <f>IF(A99="","",IFERROR(U99/D99,0))</f>
        <v/>
      </c>
    </row>
    <row r="100">
      <c r="A100" s="29" t="n"/>
      <c r="B100" s="4" t="n"/>
      <c r="C100" s="4" t="n"/>
      <c r="D100" s="5">
        <f>IF(A100="","",SUM(B100,C100))</f>
        <v/>
      </c>
      <c r="E100" s="4" t="n"/>
      <c r="F100" s="4" t="n"/>
      <c r="G100" s="4" t="n"/>
      <c r="H100" s="5">
        <f>IF(OR(A100="",G100=""),"",G100*'Hypothèses'!$B$2)</f>
        <v/>
      </c>
      <c r="I100" s="5">
        <f>IF(A100="","",'Hypothèses'!$B$4)</f>
        <v/>
      </c>
      <c r="J100" s="4" t="n"/>
      <c r="K100" s="4" t="n"/>
      <c r="L100" s="4" t="n"/>
      <c r="M100" s="4" t="n"/>
      <c r="N100" s="5">
        <f>IF(A100="","",SUM(E100:M100))</f>
        <v/>
      </c>
      <c r="O100" s="5">
        <f>IF(A100="","",D100-N100)</f>
        <v/>
      </c>
      <c r="P100" s="5">
        <f>IF(A100="","",'Hypothèses'!$B$5)</f>
        <v/>
      </c>
      <c r="Q100" s="5">
        <f>IF(A100="","",O100-P100)</f>
        <v/>
      </c>
      <c r="R100" s="5">
        <f>IF(A100="","",'Hypothèses'!$B$6)</f>
        <v/>
      </c>
      <c r="S100" s="5">
        <f>IF(A100="","",Q100-R100)</f>
        <v/>
      </c>
      <c r="T100" s="5">
        <f>IF(A100="","",IF(S100&gt;0,S100*'Hypothèses'!$B$8,0))</f>
        <v/>
      </c>
      <c r="U100" s="5">
        <f>IF(A100="","",S100-T100)</f>
        <v/>
      </c>
      <c r="V100" s="6">
        <f>IF(A100="","",IFERROR(U100/D100,0))</f>
        <v/>
      </c>
    </row>
    <row r="101">
      <c r="A101" s="29" t="n"/>
      <c r="B101" s="4" t="n"/>
      <c r="C101" s="4" t="n"/>
      <c r="D101" s="7">
        <f>IF(A101="","",SUM(B101,C101))</f>
        <v/>
      </c>
      <c r="E101" s="4" t="n"/>
      <c r="F101" s="4" t="n"/>
      <c r="G101" s="4" t="n"/>
      <c r="H101" s="7">
        <f>IF(OR(A101="",G101=""),"",G101*'Hypothèses'!$B$2)</f>
        <v/>
      </c>
      <c r="I101" s="7">
        <f>IF(A101="","",'Hypothèses'!$B$4)</f>
        <v/>
      </c>
      <c r="J101" s="4" t="n"/>
      <c r="K101" s="4" t="n"/>
      <c r="L101" s="4" t="n"/>
      <c r="M101" s="4" t="n"/>
      <c r="N101" s="7">
        <f>IF(A101="","",SUM(E101:M101))</f>
        <v/>
      </c>
      <c r="O101" s="7">
        <f>IF(A101="","",D101-N101)</f>
        <v/>
      </c>
      <c r="P101" s="7">
        <f>IF(A101="","",'Hypothèses'!$B$5)</f>
        <v/>
      </c>
      <c r="Q101" s="7">
        <f>IF(A101="","",O101-P101)</f>
        <v/>
      </c>
      <c r="R101" s="7">
        <f>IF(A101="","",'Hypothèses'!$B$6)</f>
        <v/>
      </c>
      <c r="S101" s="7">
        <f>IF(A101="","",Q101-R101)</f>
        <v/>
      </c>
      <c r="T101" s="7">
        <f>IF(A101="","",IF(S101&gt;0,S101*'Hypothèses'!$B$8,0))</f>
        <v/>
      </c>
      <c r="U101" s="7">
        <f>IF(A101="","",S101-T101)</f>
        <v/>
      </c>
      <c r="V101" s="8">
        <f>IF(A101="","",IFERROR(U101/D101,0))</f>
        <v/>
      </c>
    </row>
    <row r="102">
      <c r="A102" s="29" t="n"/>
      <c r="B102" s="4" t="n"/>
      <c r="C102" s="4" t="n"/>
      <c r="D102" s="5">
        <f>IF(A102="","",SUM(B102,C102))</f>
        <v/>
      </c>
      <c r="E102" s="4" t="n"/>
      <c r="F102" s="4" t="n"/>
      <c r="G102" s="4" t="n"/>
      <c r="H102" s="5">
        <f>IF(OR(A102="",G102=""),"",G102*'Hypothèses'!$B$2)</f>
        <v/>
      </c>
      <c r="I102" s="5">
        <f>IF(A102="","",'Hypothèses'!$B$4)</f>
        <v/>
      </c>
      <c r="J102" s="4" t="n"/>
      <c r="K102" s="4" t="n"/>
      <c r="L102" s="4" t="n"/>
      <c r="M102" s="4" t="n"/>
      <c r="N102" s="5">
        <f>IF(A102="","",SUM(E102:M102))</f>
        <v/>
      </c>
      <c r="O102" s="5">
        <f>IF(A102="","",D102-N102)</f>
        <v/>
      </c>
      <c r="P102" s="5">
        <f>IF(A102="","",'Hypothèses'!$B$5)</f>
        <v/>
      </c>
      <c r="Q102" s="5">
        <f>IF(A102="","",O102-P102)</f>
        <v/>
      </c>
      <c r="R102" s="5">
        <f>IF(A102="","",'Hypothèses'!$B$6)</f>
        <v/>
      </c>
      <c r="S102" s="5">
        <f>IF(A102="","",Q102-R102)</f>
        <v/>
      </c>
      <c r="T102" s="5">
        <f>IF(A102="","",IF(S102&gt;0,S102*'Hypothèses'!$B$8,0))</f>
        <v/>
      </c>
      <c r="U102" s="5">
        <f>IF(A102="","",S102-T102)</f>
        <v/>
      </c>
      <c r="V102" s="6">
        <f>IF(A102="","",IFERROR(U102/D102,0))</f>
        <v/>
      </c>
    </row>
    <row r="103">
      <c r="A103" s="29" t="n"/>
      <c r="B103" s="4" t="n"/>
      <c r="C103" s="4" t="n"/>
      <c r="D103" s="7">
        <f>IF(A103="","",SUM(B103,C103))</f>
        <v/>
      </c>
      <c r="E103" s="4" t="n"/>
      <c r="F103" s="4" t="n"/>
      <c r="G103" s="4" t="n"/>
      <c r="H103" s="7">
        <f>IF(OR(A103="",G103=""),"",G103*'Hypothèses'!$B$2)</f>
        <v/>
      </c>
      <c r="I103" s="7">
        <f>IF(A103="","",'Hypothèses'!$B$4)</f>
        <v/>
      </c>
      <c r="J103" s="4" t="n"/>
      <c r="K103" s="4" t="n"/>
      <c r="L103" s="4" t="n"/>
      <c r="M103" s="4" t="n"/>
      <c r="N103" s="7">
        <f>IF(A103="","",SUM(E103:M103))</f>
        <v/>
      </c>
      <c r="O103" s="7">
        <f>IF(A103="","",D103-N103)</f>
        <v/>
      </c>
      <c r="P103" s="7">
        <f>IF(A103="","",'Hypothèses'!$B$5)</f>
        <v/>
      </c>
      <c r="Q103" s="7">
        <f>IF(A103="","",O103-P103)</f>
        <v/>
      </c>
      <c r="R103" s="7">
        <f>IF(A103="","",'Hypothèses'!$B$6)</f>
        <v/>
      </c>
      <c r="S103" s="7">
        <f>IF(A103="","",Q103-R103)</f>
        <v/>
      </c>
      <c r="T103" s="7">
        <f>IF(A103="","",IF(S103&gt;0,S103*'Hypothèses'!$B$8,0))</f>
        <v/>
      </c>
      <c r="U103" s="7">
        <f>IF(A103="","",S103-T103)</f>
        <v/>
      </c>
      <c r="V103" s="8">
        <f>IF(A103="","",IFERROR(U103/D103,0))</f>
        <v/>
      </c>
    </row>
    <row r="104">
      <c r="A104" s="9" t="inlineStr">
        <is>
          <t>Total / moyenne</t>
        </is>
      </c>
      <c r="B104" s="10">
        <f>SUM(B4:B103)</f>
        <v/>
      </c>
      <c r="C104" s="10">
        <f>SUM(C4:C103)</f>
        <v/>
      </c>
      <c r="D104" s="10">
        <f>SUM(D4:D103)</f>
        <v/>
      </c>
      <c r="E104" s="10">
        <f>SUM(E4:E103)</f>
        <v/>
      </c>
      <c r="F104" s="10">
        <f>SUM(F4:F103)</f>
        <v/>
      </c>
      <c r="G104" s="10">
        <f>SUM(G4:G103)</f>
        <v/>
      </c>
      <c r="H104" s="10">
        <f>SUM(H4:H103)</f>
        <v/>
      </c>
      <c r="I104" s="10">
        <f>SUM(I4:I103)</f>
        <v/>
      </c>
      <c r="J104" s="10">
        <f>SUM(J4:J103)</f>
        <v/>
      </c>
      <c r="K104" s="10">
        <f>SUM(K4:K103)</f>
        <v/>
      </c>
      <c r="L104" s="10">
        <f>SUM(L4:L103)</f>
        <v/>
      </c>
      <c r="M104" s="10">
        <f>SUM(M4:M103)</f>
        <v/>
      </c>
      <c r="N104" s="10">
        <f>SUM(N4:N103)</f>
        <v/>
      </c>
      <c r="O104" s="10">
        <f>SUM(O4:O103)</f>
        <v/>
      </c>
      <c r="P104" s="10">
        <f>SUM(P4:P103)</f>
        <v/>
      </c>
      <c r="Q104" s="10">
        <f>SUM(Q4:Q103)</f>
        <v/>
      </c>
      <c r="R104" s="10">
        <f>SUM(R4:R103)</f>
        <v/>
      </c>
      <c r="S104" s="10">
        <f>SUM(S4:S103)</f>
        <v/>
      </c>
      <c r="T104" s="10">
        <f>SUM(T4:T103)</f>
        <v/>
      </c>
      <c r="U104" s="10">
        <f>SUM(U4:U103)</f>
        <v/>
      </c>
      <c r="V104" s="11">
        <f>IFERROR(AVERAGE(V4:V103),0)</f>
        <v/>
      </c>
    </row>
  </sheetData>
  <autoFilter ref="A3:V103"/>
  <mergeCells count="1">
    <mergeCell ref="A1:V1"/>
  </mergeCells>
  <conditionalFormatting sqref="U4:U103">
    <cfRule type="expression" priority="1" dxfId="0">
      <formula>U4&gt;0</formula>
    </cfRule>
    <cfRule type="expression" priority="2" dxfId="1">
      <formula>U4&lt;0</formula>
    </cfRule>
  </conditionalFormatting>
  <conditionalFormatting sqref="V4:V103">
    <cfRule type="expression" priority="3" dxfId="1">
      <formula>V4&lt;0</formula>
    </cfRule>
  </conditionalFormatting>
  <dataValidations count="2">
    <dataValidation sqref="B4:C103" showErrorMessage="1" showInputMessage="1" allowBlank="1" type="decimal" operator="greaterThanOrEqual">
      <formula1>0</formula1>
    </dataValidation>
    <dataValidation sqref="E4:G103 J4:M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4" customWidth="1" min="3" max="3"/>
    <col width="25" customWidth="1" min="4" max="4"/>
    <col width="14" customWidth="1" min="5" max="5"/>
    <col width="4" customWidth="1" min="6" max="6"/>
    <col width="24" customWidth="1" min="7" max="7"/>
    <col width="16" customWidth="1" min="8" max="8"/>
  </cols>
  <sheetData>
    <row r="1" ht="28" customHeight="1">
      <c r="A1" s="1" t="inlineStr">
        <is>
          <t>Hypothèses prévisionnelles modifiables</t>
        </is>
      </c>
    </row>
    <row r="2">
      <c r="A2" s="12" t="inlineStr">
        <is>
          <t>Taux de charges sociales sur salaires</t>
        </is>
      </c>
      <c r="B2" s="13" t="n">
        <v>0.42</v>
      </c>
      <c r="D2" s="14" t="inlineStr">
        <is>
          <t>Nature</t>
        </is>
      </c>
      <c r="E2" s="14" t="inlineStr">
        <is>
          <t>Taux</t>
        </is>
      </c>
      <c r="G2" s="14" t="inlineStr">
        <is>
          <t>Nature à rechercher</t>
        </is>
      </c>
      <c r="H2" s="14" t="inlineStr">
        <is>
          <t>Taux trouvé</t>
        </is>
      </c>
    </row>
    <row r="3">
      <c r="A3" s="15" t="inlineStr">
        <is>
          <t>Taux de croissance mensuelle du CA</t>
        </is>
      </c>
      <c r="B3" s="13" t="n">
        <v>0.03</v>
      </c>
      <c r="D3" s="16" t="inlineStr">
        <is>
          <t>Prestations</t>
        </is>
      </c>
      <c r="E3" s="13" t="n">
        <v>0.2</v>
      </c>
      <c r="G3" s="17" t="inlineStr">
        <is>
          <t>Prestations</t>
        </is>
      </c>
      <c r="H3" s="6">
        <f>IF(G3="","",IFERROR(VLOOKUP(G3,'Hypothèses'!$D$3:$E$5,2,FALSE),0))</f>
        <v/>
      </c>
    </row>
    <row r="4">
      <c r="A4" s="12" t="inlineStr">
        <is>
          <t>Loyer mensuel</t>
        </is>
      </c>
      <c r="B4" s="4" t="n">
        <v>2200</v>
      </c>
      <c r="D4" s="16" t="inlineStr">
        <is>
          <t>Produits alimentaires</t>
        </is>
      </c>
      <c r="E4" s="13" t="n">
        <v>0.055</v>
      </c>
    </row>
    <row r="5">
      <c r="A5" s="15" t="inlineStr">
        <is>
          <t>Amortissements mensuels</t>
        </is>
      </c>
      <c r="B5" s="4" t="n">
        <v>650</v>
      </c>
      <c r="D5" s="16" t="inlineStr">
        <is>
          <t>Transport</t>
        </is>
      </c>
      <c r="E5" s="13" t="n">
        <v>0.1</v>
      </c>
    </row>
    <row r="6">
      <c r="A6" s="12" t="inlineStr">
        <is>
          <t>Charges financières mensuelles</t>
        </is>
      </c>
      <c r="B6" s="4" t="n">
        <v>180</v>
      </c>
    </row>
    <row r="7">
      <c r="A7" s="15" t="inlineStr">
        <is>
          <t>Taux de TVA indicatif</t>
        </is>
      </c>
      <c r="B7" s="13" t="n">
        <v>0.2</v>
      </c>
    </row>
    <row r="8">
      <c r="A8" s="12" t="inlineStr">
        <is>
          <t>Taux d’impôt estimé</t>
        </is>
      </c>
      <c r="B8" s="13" t="n">
        <v>0.25</v>
      </c>
    </row>
    <row r="9">
      <c r="A9" s="15" t="inlineStr">
        <is>
          <t>Seuil d’alerte de marge nette</t>
        </is>
      </c>
      <c r="B9" s="13" t="n">
        <v>0.1</v>
      </c>
    </row>
    <row r="10"/>
    <row r="11" ht="34" customHeight="1">
      <c r="A11" s="18" t="inlineStr">
        <is>
          <t>Rappel : les taux doivent être validés avec l’expert-comptable et les règles applicables sur impots.gouv.fr / DGFiP.</t>
        </is>
      </c>
    </row>
  </sheetData>
  <mergeCells count="1">
    <mergeCell ref="A1:H1"/>
  </mergeCells>
  <dataValidations count="3">
    <dataValidation sqref="B2:B3 B7:B9 E3:E5" showErrorMessage="1" showInputMessage="1" allowBlank="0" type="decimal" operator="between">
      <formula1>0</formula1>
      <formula2>1</formula2>
    </dataValidation>
    <dataValidation sqref="B4:B6" showErrorMessage="1" showInputMessage="1" allowBlank="0" type="decimal" operator="greaterThanOrEqual">
      <formula1>0</formula1>
    </dataValidation>
    <dataValidation sqref="G3" showErrorMessage="1" showInputMessage="1" allowBlank="1" type="list">
      <formula1>'Hypothèses'!$D$3:$D$5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9" customWidth="1" min="2" max="2"/>
    <col width="4" customWidth="1" min="3" max="3"/>
    <col width="27" customWidth="1" min="4" max="4"/>
    <col width="18" customWidth="1" min="5" max="5"/>
    <col width="4" customWidth="1" min="6" max="6"/>
    <col width="3" customWidth="1" min="7" max="7"/>
    <col width="3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28" customHeight="1">
      <c r="A1" s="1" t="inlineStr">
        <is>
          <t>Tableau de bord — Compte de résultat prévisionnel 2026</t>
        </is>
      </c>
    </row>
    <row r="2"/>
    <row r="3">
      <c r="A3" s="19" t="inlineStr">
        <is>
          <t>Indicateur</t>
        </is>
      </c>
      <c r="B3" s="19" t="inlineStr">
        <is>
          <t>Valeur</t>
        </is>
      </c>
      <c r="D3" s="19" t="inlineStr">
        <is>
          <t>Principales charges</t>
        </is>
      </c>
      <c r="E3" s="19" t="inlineStr">
        <is>
          <t>Total annuel</t>
        </is>
      </c>
    </row>
    <row r="4">
      <c r="A4" s="12" t="inlineStr">
        <is>
          <t>Chiffre d’affaires cumulé</t>
        </is>
      </c>
      <c r="B4" s="5">
        <f>SUM('Compte de résultat'!$D$4:$D$103)</f>
        <v/>
      </c>
      <c r="D4" s="12" t="inlineStr">
        <is>
          <t>Achats marchandises</t>
        </is>
      </c>
      <c r="E4" s="5">
        <f>SUM('Compte de résultat'!$E$4:$E$103)</f>
        <v/>
      </c>
    </row>
    <row r="5">
      <c r="A5" s="15" t="inlineStr">
        <is>
          <t>Total des charges</t>
        </is>
      </c>
      <c r="B5" s="7">
        <f>SUM('Compte de résultat'!$N$4:$N$103)</f>
        <v/>
      </c>
      <c r="D5" s="15" t="inlineStr">
        <is>
          <t>Sous-traitance</t>
        </is>
      </c>
      <c r="E5" s="7">
        <f>SUM('Compte de résultat'!$F$4:$F$103)</f>
        <v/>
      </c>
    </row>
    <row r="6">
      <c r="A6" s="12" t="inlineStr">
        <is>
          <t>Résultat net cumulé</t>
        </is>
      </c>
      <c r="B6" s="5">
        <f>SUM('Compte de résultat'!$U$4:$U$103)</f>
        <v/>
      </c>
      <c r="D6" s="12" t="inlineStr">
        <is>
          <t>Salaires bruts</t>
        </is>
      </c>
      <c r="E6" s="5">
        <f>SUM('Compte de résultat'!$G$4:$G$103)</f>
        <v/>
      </c>
    </row>
    <row r="7">
      <c r="A7" s="15" t="inlineStr">
        <is>
          <t>Marge nette moyenne</t>
        </is>
      </c>
      <c r="B7" s="8">
        <f>IFERROR(AVERAGE('Compte de résultat'!$V$4:$V$103),0)</f>
        <v/>
      </c>
      <c r="D7" s="15" t="inlineStr">
        <is>
          <t>Charges sociales</t>
        </is>
      </c>
      <c r="E7" s="7">
        <f>SUM('Compte de résultat'!$H$4:$H$103)</f>
        <v/>
      </c>
    </row>
    <row r="8">
      <c r="A8" s="12" t="inlineStr">
        <is>
          <t>Mois bénéficiaires</t>
        </is>
      </c>
      <c r="B8" s="20">
        <f>COUNTIF('Compte de résultat'!$U$4:$U$103,"&gt;0")</f>
        <v/>
      </c>
      <c r="D8" s="12" t="inlineStr">
        <is>
          <t>Loyers et charges</t>
        </is>
      </c>
      <c r="E8" s="5">
        <f>SUM('Compte de résultat'!$I$4:$I$103)</f>
        <v/>
      </c>
    </row>
    <row r="9">
      <c r="A9" s="15" t="inlineStr">
        <is>
          <t>Mois déficitaires</t>
        </is>
      </c>
      <c r="B9" s="21">
        <f>COUNTIF('Compte de résultat'!$U$4:$U$103,"&lt;0")</f>
        <v/>
      </c>
      <c r="D9" s="15" t="inlineStr">
        <is>
          <t>Marketing et communication</t>
        </is>
      </c>
      <c r="E9" s="7">
        <f>SUM('Compte de résultat'!$J$4:$J$103)</f>
        <v/>
      </c>
    </row>
    <row r="10">
      <c r="A10" s="12" t="inlineStr">
        <is>
          <t>Meilleur mois</t>
        </is>
      </c>
      <c r="B10" s="30">
        <f>IFERROR(INDEX('Compte de résultat'!$A$4:$A$103,MATCH(MAX('Compte de résultat'!$U$4:$U$103),'Compte de résultat'!$U$4:$U$103,0)),"")</f>
        <v/>
      </c>
      <c r="D10" s="12" t="inlineStr">
        <is>
          <t>Déplacements</t>
        </is>
      </c>
      <c r="E10" s="5">
        <f>SUM('Compte de résultat'!$K$4:$K$103)</f>
        <v/>
      </c>
    </row>
    <row r="11">
      <c r="A11" s="15" t="inlineStr">
        <is>
          <t>Écart au seuil de marge</t>
        </is>
      </c>
      <c r="B11" s="8">
        <f>IFERROR(B7-'Hypothèses'!$B$9,0)</f>
        <v/>
      </c>
      <c r="D11" s="15" t="inlineStr">
        <is>
          <t>Assurances et logiciels</t>
        </is>
      </c>
      <c r="E11" s="7">
        <f>SUM('Compte de résultat'!$L$4:$L$103)</f>
        <v/>
      </c>
    </row>
    <row r="12">
      <c r="A12" s="12" t="inlineStr">
        <is>
          <t>Alerte marge</t>
        </is>
      </c>
      <c r="B12" s="23">
        <f>IF(B7&lt;'Hypothèses'!$B$9,"À surveiller","Situation conforme")</f>
        <v/>
      </c>
      <c r="D12" s="12" t="inlineStr">
        <is>
          <t>Autres charges externes</t>
        </is>
      </c>
      <c r="E12" s="5">
        <f>SUM('Compte de résultat'!$M$4:$M$103)</f>
        <v/>
      </c>
    </row>
    <row r="13">
      <c r="A13" s="15" t="inlineStr">
        <is>
          <t>Ratio de résultat</t>
        </is>
      </c>
      <c r="B13" s="8">
        <f>IFERROR(B6/B4,0)</f>
        <v/>
      </c>
    </row>
  </sheetData>
  <mergeCells count="1">
    <mergeCell ref="A1:O1"/>
  </mergeCells>
  <conditionalFormatting sqref="B6">
    <cfRule type="expression" priority="1" dxfId="0">
      <formula>B6&gt;0</formula>
    </cfRule>
    <cfRule type="expression" priority="2" dxfId="1">
      <formula>B6&lt;0</formula>
    </cfRule>
  </conditionalFormatting>
  <conditionalFormatting sqref="B11">
    <cfRule type="expression" priority="3" dxfId="1">
      <formula>B11&lt;0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Mode d’emploi du classeur</t>
        </is>
      </c>
    </row>
    <row r="2"/>
    <row r="3">
      <c r="A3" s="19" t="inlineStr">
        <is>
          <t>Élément</t>
        </is>
      </c>
      <c r="B3" s="19" t="inlineStr">
        <is>
          <t>Utilisation</t>
        </is>
      </c>
    </row>
    <row r="4" ht="42" customHeight="1">
      <c r="A4" s="24" t="inlineStr">
        <is>
          <t>Compte de résultat</t>
        </is>
      </c>
      <c r="B4" s="25" t="inlineStr">
        <is>
          <t>Saisissez les montants HT dans les cellules jaunes. Les lignes 4 à 103 préparent 100 périodes utilisables ; les dix premières correspondent à janvier à octobre 2026.</t>
        </is>
      </c>
    </row>
    <row r="5" ht="42" customHeight="1">
      <c r="A5" s="26" t="inlineStr">
        <is>
          <t>Colonnes de chiffre d’affaires</t>
        </is>
      </c>
      <c r="B5" s="27" t="inlineStr">
        <is>
          <t>Renseignez séparément le chiffre d’affaires prestations et le chiffre d’affaires ventes. Le total est calculé automatiquement.</t>
        </is>
      </c>
    </row>
    <row r="6" ht="42" customHeight="1">
      <c r="A6" s="24" t="inlineStr">
        <is>
          <t>Charges d’exploitation</t>
        </is>
      </c>
      <c r="B6" s="25" t="inlineStr">
        <is>
          <t>Saisissez les achats, la sous-traitance, les salaires, le marketing, les déplacements, les assurances et les autres charges externes. Les loyers et charges sociales se calculent à partir des hypothèses.</t>
        </is>
      </c>
    </row>
    <row r="7" ht="42" customHeight="1">
      <c r="A7" s="26" t="inlineStr">
        <is>
          <t>Résultats calculés</t>
        </is>
      </c>
      <c r="B7" s="27" t="inlineStr">
        <is>
          <t>Le total des charges, l’excédent brut d’exploitation, le résultat d’exploitation, l’impôt estimé, le résultat net et la marge nette sont automatiques.</t>
        </is>
      </c>
    </row>
    <row r="8" ht="42" customHeight="1">
      <c r="A8" s="24" t="inlineStr">
        <is>
          <t>Hypothèses</t>
        </is>
      </c>
      <c r="B8" s="25" t="inlineStr">
        <is>
          <t>Modifiez uniquement les cellules jaunes : taux, loyer, amortissements et charges financières. Toute modification actualise les calculs du prévisionnel.</t>
        </is>
      </c>
    </row>
    <row r="9" ht="42" customHeight="1">
      <c r="A9" s="26" t="inlineStr">
        <is>
          <t>TVA</t>
        </is>
      </c>
      <c r="B9" s="27" t="inlineStr">
        <is>
          <t>La table de correspondance et la cellule de recherche illustrent l’utilisation de VLOOKUP pour retrouver un taux indicatif selon la nature de l’opération.</t>
        </is>
      </c>
    </row>
    <row r="10" ht="42" customHeight="1">
      <c r="A10" s="24" t="inlineStr">
        <is>
          <t>Tableau de bord</t>
        </is>
      </c>
      <c r="B10" s="25" t="inlineStr">
        <is>
          <t>Consultez les indicateurs cumulés, les mois bénéficiaires ou déficitaires et les graphiques. Les graphiques utilisent l’ensemble des 100 lignes préparées.</t>
        </is>
      </c>
    </row>
    <row r="11" ht="42" customHeight="1">
      <c r="A11" s="26" t="inlineStr">
        <is>
          <t>Contrôle professionnel</t>
        </is>
      </c>
      <c r="B11" s="27" t="inlineStr">
        <is>
          <t>Les estimations sont des outils de pilotage. Faites valider les taux, règles fiscales et options comptables par votre expert-comptable.</t>
        </is>
      </c>
    </row>
    <row r="12"/>
    <row r="13">
      <c r="A13" s="28" t="inlineStr">
        <is>
          <t>Légende visuelle</t>
        </is>
      </c>
      <c r="B13" s="28" t="inlineStr">
        <is>
          <t>Cellules jaunes : saisie modifiable | Lignes roses : lecture facilitée | Totaux turquoise : synthèse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2026-09-07T08:59:13Z</dcterms:created>
  <dcterms:modified xmlns:dcterms="http://purl.org/dc/terms/" xmlns:xsi="http://www.w3.org/2001/XMLSchema-instance" xsi:type="dcterms:W3CDTF">2026-09-07T08:59:13Z</dcterms:modified>
</cp:coreProperties>
</file>